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Ayots_2006_DL" sheetId="1" r:id="rId1"/>
  </sheets>
  <definedNames>
    <definedName name="_xlnm.Print_Titles" localSheetId="0">'Ayots_2006_DL'!$1:$6</definedName>
  </definedNames>
  <calcPr fullCalcOnLoad="1"/>
</workbook>
</file>

<file path=xl/sharedStrings.xml><?xml version="1.0" encoding="utf-8"?>
<sst xmlns="http://schemas.openxmlformats.org/spreadsheetml/2006/main" count="110" uniqueCount="101">
  <si>
    <t>COACALCO</t>
  </si>
  <si>
    <t>CUAUTITLAN</t>
  </si>
  <si>
    <t>CUAUTITLAN IZCALLI</t>
  </si>
  <si>
    <t>CHALCO</t>
  </si>
  <si>
    <t>HUIXQUILUCAN</t>
  </si>
  <si>
    <t>IXTAPALUCA</t>
  </si>
  <si>
    <t>IXTAPAN DE LA SAL</t>
  </si>
  <si>
    <t>IXTLAHUACA</t>
  </si>
  <si>
    <t>JILOTEPEC</t>
  </si>
  <si>
    <t>LERMA</t>
  </si>
  <si>
    <t>METEPEC</t>
  </si>
  <si>
    <t>NICOLAS ROMERO</t>
  </si>
  <si>
    <t>EL ORO</t>
  </si>
  <si>
    <t>OTUMBA</t>
  </si>
  <si>
    <t>LA PAZ</t>
  </si>
  <si>
    <t>SANTO TOMAS</t>
  </si>
  <si>
    <t>SULTEPEC</t>
  </si>
  <si>
    <t>TEMOAYA</t>
  </si>
  <si>
    <t>TENANCINGO</t>
  </si>
  <si>
    <t>TENANGO DEL VALLE</t>
  </si>
  <si>
    <t>TEXCOCO</t>
  </si>
  <si>
    <t>TIANGUISTENCO</t>
  </si>
  <si>
    <t>VALLE DE BRAVO</t>
  </si>
  <si>
    <t>VILLA DEL CARBON</t>
  </si>
  <si>
    <t>ZINACANTEPEC</t>
  </si>
  <si>
    <t>ZUMPANGO</t>
  </si>
  <si>
    <t>INSTITUTO ELECTORAL DEL ESTADO DE MÉXICO</t>
  </si>
  <si>
    <t>PROCESOS ELECTORALES 2005 - 2006</t>
  </si>
  <si>
    <t>DIRECCIÓN GENERAL</t>
  </si>
  <si>
    <t xml:space="preserve">                 (incluye resoluciones del Tribunal Electoral del Estado de México y del Tribunal Electoral del Poder Judicial de la Federación)</t>
  </si>
  <si>
    <t>PAN</t>
  </si>
  <si>
    <t>PRI</t>
  </si>
  <si>
    <t>Coalición Alianza por México</t>
  </si>
  <si>
    <t>PRD</t>
  </si>
  <si>
    <t>PT</t>
  </si>
  <si>
    <t>PVEM</t>
  </si>
  <si>
    <t>VOTOS NULOS</t>
  </si>
  <si>
    <t>Anulada por el TEEM</t>
  </si>
  <si>
    <t>Lista Nominal</t>
  </si>
  <si>
    <t>Candidatos no Regist.</t>
  </si>
  <si>
    <t>TOTAL VOTACION</t>
  </si>
  <si>
    <t>RESULTADOS DE LA ELECCIÓN DE AYUNTAMIENTOS 2006, POR DISTRITO LOCAL</t>
  </si>
  <si>
    <t>DTTO.</t>
  </si>
  <si>
    <t>CABECERA</t>
  </si>
  <si>
    <t>I</t>
  </si>
  <si>
    <t>TOLUCA (PARTE)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</si>
  <si>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</si>
  <si>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</si>
  <si>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</si>
  <si>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</si>
  <si>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</si>
  <si>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</si>
  <si>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</si>
  <si>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</si>
  <si>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TEJUPILCO 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</si>
  <si>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</si>
  <si>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</si>
  <si>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</si>
  <si>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</si>
  <si>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</si>
  <si>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</si>
  <si>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</si>
  <si>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</si>
  <si>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</si>
  <si>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TLALNEPANTLA (PARTE)</t>
  </si>
  <si>
    <t>XIX</t>
  </si>
  <si>
    <t>XX</t>
  </si>
  <si>
    <t>XXI</t>
  </si>
  <si>
    <t>ECATEPEC (PARTE)</t>
  </si>
  <si>
    <t>XXII</t>
  </si>
  <si>
    <t>XXIII</t>
  </si>
  <si>
    <t>XXIV</t>
  </si>
  <si>
    <t>NEZAHUALCÓYOTL (PARTE)</t>
  </si>
  <si>
    <t>XXV</t>
  </si>
  <si>
    <t>XXVI</t>
  </si>
  <si>
    <t>XXVII</t>
  </si>
  <si>
    <t>XXVIII</t>
  </si>
  <si>
    <t>XXIX</t>
  </si>
  <si>
    <t>NAUCALPAN (PARTE)</t>
  </si>
  <si>
    <t>XXX</t>
  </si>
  <si>
    <t>XXXI</t>
  </si>
  <si>
    <t>XXXII</t>
  </si>
  <si>
    <t>NEZAHUALCOYOTL (PARTE)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</si>
  <si>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</si>
  <si>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</si>
  <si>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</si>
  <si>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</si>
  <si>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</si>
  <si>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</si>
  <si>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</si>
  <si>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</si>
  <si>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</si>
  <si>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</si>
  <si>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</si>
  <si>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</si>
  <si>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</si>
  <si>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TOTAL ESTATAL:</t>
  </si>
  <si>
    <t>CONVERGENCIA</t>
  </si>
  <si>
    <t>AMECAMECA</t>
  </si>
  <si>
    <t>ATIZAPAN DE ZARAGOZA</t>
  </si>
  <si>
    <t>ATLACOMULCO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</si>
</sst>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"/>
  </numFmts>
  <fonts count="1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8"/>
      <name val="AvantGarde Bk BT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3" fontId="0" fillId="0" borderId="1" xfId="0" applyNumberFormat="1" applyBorder="1" applyAlignment="1">
      <alignment/>
    </xf>
    <xf numFmtId="2" fontId="2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5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justify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/>
    </xf>
    <xf numFmtId="165" fontId="1" fillId="0" borderId="2" xfId="15" applyNumberFormat="1" applyFont="1" applyBorder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10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justify"/>
    </xf>
    <xf numFmtId="0" fontId="5" fillId="2" borderId="1" xfId="0" applyFont="1" applyFill="1" applyBorder="1" applyAlignment="1">
      <alignment horizontal="centerContinuous" vertical="justify"/>
    </xf>
    <xf numFmtId="3" fontId="0" fillId="4" borderId="1" xfId="0" applyNumberFormat="1" applyFill="1" applyBorder="1" applyAlignment="1">
      <alignment/>
    </xf>
    <xf numFmtId="10" fontId="0" fillId="4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10" fontId="0" fillId="5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0" fontId="0" fillId="0" borderId="1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10" fontId="0" fillId="6" borderId="1" xfId="0" applyNumberFormat="1" applyFill="1" applyBorder="1" applyAlignment="1">
      <alignment/>
    </xf>
  </cellXfs>
  <cellStyles count="2">
    <cellStyle name="Normal" xfId="0"/>
    <cellStyle name="Normal_PLDEFINITIVO2003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1333500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1450"/>
          <a:ext cx="1266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1">
      <pane ySplit="6" topLeftCell="BM7" activePane="bottomLeft" state="frozen"/>
      <selection pane="topLeft" activeCell="A1" sqref="A1"/>
      <selection pane="bottomLeft" activeCell="A18" sqref="A18"/>
    </sheetView>
  </sheetViews>
  <sheetFormatPr defaultColWidth="11.421875" defaultRowHeight="12.75"/>
  <cols>
    <col min="1" max="1" width="5.00390625" style="0" customWidth="1"/>
    <col min="2" max="2" width="21.00390625" style="1" customWidth="1"/>
    <col min="3" max="3" width="9.7109375" style="0" customWidth="1"/>
    <col min="4" max="4" width="9.140625" style="0" bestFit="1" customWidth="1"/>
    <col min="5" max="5" width="8.140625" style="0" customWidth="1"/>
    <col min="6" max="6" width="7.00390625" style="0" customWidth="1"/>
    <col min="7" max="7" width="8.140625" style="0" customWidth="1"/>
    <col min="8" max="8" width="11.00390625" style="0" customWidth="1"/>
    <col min="9" max="9" width="8.140625" style="0" customWidth="1"/>
    <col min="10" max="10" width="9.140625" style="0" bestFit="1" customWidth="1"/>
    <col min="11" max="11" width="8.140625" style="0" customWidth="1"/>
    <col min="12" max="12" width="7.57421875" style="0" bestFit="1" customWidth="1"/>
    <col min="13" max="13" width="8.140625" style="0" customWidth="1"/>
    <col min="14" max="14" width="6.28125" style="0" bestFit="1" customWidth="1"/>
    <col min="15" max="15" width="8.140625" style="0" customWidth="1"/>
    <col min="16" max="16" width="8.421875" style="0" bestFit="1" customWidth="1"/>
    <col min="17" max="17" width="8.140625" style="0" customWidth="1"/>
    <col min="18" max="18" width="10.140625" style="0" customWidth="1"/>
    <col min="19" max="19" width="8.140625" style="0" customWidth="1"/>
    <col min="20" max="20" width="7.57421875" style="0" bestFit="1" customWidth="1"/>
    <col min="21" max="21" width="8.140625" style="0" customWidth="1"/>
    <col min="22" max="22" width="9.57421875" style="0" bestFit="1" customWidth="1"/>
    <col min="23" max="23" width="8.421875" style="0" customWidth="1"/>
  </cols>
  <sheetData>
    <row r="1" ht="15">
      <c r="C1" s="2" t="s">
        <v>26</v>
      </c>
    </row>
    <row r="2" ht="15">
      <c r="C2" s="2" t="s">
        <v>27</v>
      </c>
    </row>
    <row r="3" ht="15">
      <c r="C3" s="3" t="s">
        <v>28</v>
      </c>
    </row>
    <row r="4" ht="15">
      <c r="C4" s="3" t="s">
        <v>41</v>
      </c>
    </row>
    <row r="5" ht="12.75">
      <c r="C5" s="5" t="s">
        <v>29</v>
      </c>
    </row>
    <row r="6" ht="12.75">
      <c r="C6" s="6"/>
    </row>
    <row r="7" spans="1:23" ht="26.25" customHeight="1">
      <c r="A7" s="14" t="s">
        <v>42</v>
      </c>
      <c r="B7" s="14" t="s">
        <v>43</v>
      </c>
      <c r="C7" s="8" t="s">
        <v>38</v>
      </c>
      <c r="D7" s="21" t="s">
        <v>30</v>
      </c>
      <c r="E7" s="21"/>
      <c r="F7" s="21" t="s">
        <v>31</v>
      </c>
      <c r="G7" s="21"/>
      <c r="H7" s="24" t="s">
        <v>32</v>
      </c>
      <c r="I7" s="25"/>
      <c r="J7" s="21" t="s">
        <v>33</v>
      </c>
      <c r="K7" s="21"/>
      <c r="L7" s="21" t="s">
        <v>34</v>
      </c>
      <c r="M7" s="21"/>
      <c r="N7" s="21" t="s">
        <v>35</v>
      </c>
      <c r="O7" s="21"/>
      <c r="P7" s="23" t="s">
        <v>97</v>
      </c>
      <c r="Q7" s="21"/>
      <c r="R7" s="22" t="s">
        <v>39</v>
      </c>
      <c r="S7" s="21"/>
      <c r="T7" s="20" t="s">
        <v>36</v>
      </c>
      <c r="U7" s="21"/>
      <c r="V7" s="9" t="s">
        <v>40</v>
      </c>
      <c r="W7" s="9" t="s">
        <v>37</v>
      </c>
    </row>
    <row r="8" spans="1:23" ht="12.75">
      <c r="A8" s="10" t="s">
        <v>44</v>
      </c>
      <c r="B8" s="11" t="s">
        <v>45</v>
      </c>
      <c r="C8" s="4">
        <v>207750</v>
      </c>
      <c r="D8" s="33">
        <v>57341</v>
      </c>
      <c r="E8" s="34">
        <f aca="true" t="shared" si="0" ref="E8:E53">(D8/$V8)</f>
        <v>0.5570981657080678</v>
      </c>
      <c r="F8" s="4">
        <v>0</v>
      </c>
      <c r="G8" s="18">
        <f aca="true" t="shared" si="1" ref="G8:G53">(F8/$V8)</f>
        <v>0</v>
      </c>
      <c r="H8" s="4">
        <v>31984</v>
      </c>
      <c r="I8" s="18">
        <f aca="true" t="shared" si="2" ref="I8:I53">(H8/$V8)</f>
        <v>0.31074148919633143</v>
      </c>
      <c r="J8" s="4">
        <v>8499</v>
      </c>
      <c r="K8" s="18">
        <f aca="true" t="shared" si="3" ref="K8:K53">(J8/$V8)</f>
        <v>0.08257228353800715</v>
      </c>
      <c r="L8" s="4">
        <v>1134</v>
      </c>
      <c r="M8" s="18">
        <f aca="true" t="shared" si="4" ref="M8:M53">(L8/$V8)</f>
        <v>0.01101741022850925</v>
      </c>
      <c r="N8" s="4">
        <v>0</v>
      </c>
      <c r="O8" s="18">
        <f aca="true" t="shared" si="5" ref="O8:O53">(N8/$V8)</f>
        <v>0</v>
      </c>
      <c r="P8" s="4">
        <v>1487</v>
      </c>
      <c r="Q8" s="18">
        <f aca="true" t="shared" si="6" ref="Q8:Q53">(P8/$V8)</f>
        <v>0.014446992072128089</v>
      </c>
      <c r="R8" s="4">
        <v>122</v>
      </c>
      <c r="S8" s="18">
        <f aca="true" t="shared" si="7" ref="S8:S53">(R8/$V8)</f>
        <v>0.0011852945748484377</v>
      </c>
      <c r="T8" s="4">
        <v>2361</v>
      </c>
      <c r="U8" s="18">
        <f aca="true" t="shared" si="8" ref="U8:U53">(T8/$V8)</f>
        <v>0.02293836468210788</v>
      </c>
      <c r="V8" s="4">
        <v>102928</v>
      </c>
      <c r="W8" s="4">
        <v>0</v>
      </c>
    </row>
    <row r="9" spans="1:23" ht="12.75">
      <c r="A9" s="12" t="s">
        <v>46</v>
      </c>
      <c r="B9" s="13" t="s">
        <v>45</v>
      </c>
      <c r="C9" s="4">
        <v>266950</v>
      </c>
      <c r="D9" s="33">
        <v>70798</v>
      </c>
      <c r="E9" s="34">
        <f t="shared" si="0"/>
        <v>0.5007426477869096</v>
      </c>
      <c r="F9" s="4">
        <v>0</v>
      </c>
      <c r="G9" s="18">
        <f t="shared" si="1"/>
        <v>0</v>
      </c>
      <c r="H9" s="4">
        <v>53794</v>
      </c>
      <c r="I9" s="18">
        <f t="shared" si="2"/>
        <v>0.38047614332395</v>
      </c>
      <c r="J9" s="4">
        <v>10011</v>
      </c>
      <c r="K9" s="18">
        <f t="shared" si="3"/>
        <v>0.07080616185478053</v>
      </c>
      <c r="L9" s="4">
        <v>1447</v>
      </c>
      <c r="M9" s="18">
        <f t="shared" si="4"/>
        <v>0.0102343937872208</v>
      </c>
      <c r="N9" s="4">
        <v>0</v>
      </c>
      <c r="O9" s="18">
        <f t="shared" si="5"/>
        <v>0</v>
      </c>
      <c r="P9" s="4">
        <v>1233</v>
      </c>
      <c r="Q9" s="18">
        <f t="shared" si="6"/>
        <v>0.008720806869138387</v>
      </c>
      <c r="R9" s="4">
        <v>183</v>
      </c>
      <c r="S9" s="18">
        <f t="shared" si="7"/>
        <v>0.001294329000042437</v>
      </c>
      <c r="T9" s="4">
        <v>3920</v>
      </c>
      <c r="U9" s="18">
        <f t="shared" si="8"/>
        <v>0.027725517377958215</v>
      </c>
      <c r="V9" s="4">
        <v>141386</v>
      </c>
      <c r="W9" s="4">
        <v>0</v>
      </c>
    </row>
    <row r="10" spans="1:23" ht="12.75">
      <c r="A10" s="10" t="s">
        <v>47</v>
      </c>
      <c r="B10" s="11" t="s">
        <v>17</v>
      </c>
      <c r="C10" s="4">
        <v>144705</v>
      </c>
      <c r="D10" s="4">
        <v>15434</v>
      </c>
      <c r="E10" s="18">
        <f t="shared" si="0"/>
        <v>0.18488482133231113</v>
      </c>
      <c r="F10" s="4">
        <v>0</v>
      </c>
      <c r="G10" s="18">
        <f t="shared" si="1"/>
        <v>0</v>
      </c>
      <c r="H10" s="26">
        <v>25693</v>
      </c>
      <c r="I10" s="27">
        <f t="shared" si="2"/>
        <v>0.30777800404892247</v>
      </c>
      <c r="J10" s="4">
        <v>16659</v>
      </c>
      <c r="K10" s="18">
        <f t="shared" si="3"/>
        <v>0.1995591705698439</v>
      </c>
      <c r="L10" s="4">
        <v>11490</v>
      </c>
      <c r="M10" s="18">
        <f t="shared" si="4"/>
        <v>0.13763940631775656</v>
      </c>
      <c r="N10" s="4">
        <v>0</v>
      </c>
      <c r="O10" s="18">
        <f t="shared" si="5"/>
        <v>0</v>
      </c>
      <c r="P10" s="4">
        <v>10517</v>
      </c>
      <c r="Q10" s="18">
        <f t="shared" si="6"/>
        <v>0.1259837803519448</v>
      </c>
      <c r="R10" s="4">
        <v>81</v>
      </c>
      <c r="S10" s="18">
        <f t="shared" si="7"/>
        <v>0.0009703039087674744</v>
      </c>
      <c r="T10" s="4">
        <v>3605</v>
      </c>
      <c r="U10" s="18">
        <f t="shared" si="8"/>
        <v>0.04318451347045365</v>
      </c>
      <c r="V10" s="4">
        <v>83479</v>
      </c>
      <c r="W10" s="4">
        <v>0</v>
      </c>
    </row>
    <row r="11" spans="1:23" ht="12.75">
      <c r="A11" s="10" t="s">
        <v>48</v>
      </c>
      <c r="B11" s="11" t="s">
        <v>9</v>
      </c>
      <c r="C11" s="4">
        <v>141499</v>
      </c>
      <c r="D11" s="4">
        <v>18305</v>
      </c>
      <c r="E11" s="18">
        <f t="shared" si="0"/>
        <v>0.21558120362737015</v>
      </c>
      <c r="F11" s="4">
        <v>8926</v>
      </c>
      <c r="G11" s="18">
        <f t="shared" si="1"/>
        <v>0.10512307148745731</v>
      </c>
      <c r="H11" s="4">
        <v>19737</v>
      </c>
      <c r="I11" s="18">
        <f t="shared" si="2"/>
        <v>0.23244611942056295</v>
      </c>
      <c r="J11" s="28">
        <v>22205</v>
      </c>
      <c r="K11" s="29">
        <f t="shared" si="3"/>
        <v>0.2615121893769874</v>
      </c>
      <c r="L11" s="4">
        <v>6755</v>
      </c>
      <c r="M11" s="18">
        <f t="shared" si="4"/>
        <v>0.07955482275350372</v>
      </c>
      <c r="N11" s="4">
        <v>91</v>
      </c>
      <c r="O11" s="18">
        <f t="shared" si="5"/>
        <v>0.0010717230008244023</v>
      </c>
      <c r="P11" s="4">
        <v>6764</v>
      </c>
      <c r="Q11" s="18">
        <f t="shared" si="6"/>
        <v>0.07966081733600283</v>
      </c>
      <c r="R11" s="4">
        <v>46</v>
      </c>
      <c r="S11" s="18">
        <f t="shared" si="7"/>
        <v>0.0005417500883288188</v>
      </c>
      <c r="T11" s="4">
        <v>2081</v>
      </c>
      <c r="U11" s="18">
        <f t="shared" si="8"/>
        <v>0.024508302908962432</v>
      </c>
      <c r="V11" s="4">
        <v>84910</v>
      </c>
      <c r="W11" s="4">
        <v>0</v>
      </c>
    </row>
    <row r="12" spans="1:23" ht="12.75">
      <c r="A12" s="10" t="s">
        <v>49</v>
      </c>
      <c r="B12" s="11" t="s">
        <v>19</v>
      </c>
      <c r="C12" s="4">
        <v>85484</v>
      </c>
      <c r="D12" s="4">
        <v>8438</v>
      </c>
      <c r="E12" s="18">
        <f t="shared" si="0"/>
        <v>0.166930442351824</v>
      </c>
      <c r="F12" s="4">
        <v>0</v>
      </c>
      <c r="G12" s="18">
        <f t="shared" si="1"/>
        <v>0</v>
      </c>
      <c r="H12" s="26">
        <v>16424</v>
      </c>
      <c r="I12" s="27">
        <f t="shared" si="2"/>
        <v>0.3249188889768141</v>
      </c>
      <c r="J12" s="4">
        <v>13477</v>
      </c>
      <c r="K12" s="18">
        <f t="shared" si="3"/>
        <v>0.26661786816491256</v>
      </c>
      <c r="L12" s="4">
        <v>7496</v>
      </c>
      <c r="M12" s="18">
        <f t="shared" si="4"/>
        <v>0.1482946901954578</v>
      </c>
      <c r="N12" s="4">
        <v>0</v>
      </c>
      <c r="O12" s="18">
        <f t="shared" si="5"/>
        <v>0</v>
      </c>
      <c r="P12" s="4">
        <v>3008</v>
      </c>
      <c r="Q12" s="18">
        <f t="shared" si="6"/>
        <v>0.0595077945714964</v>
      </c>
      <c r="R12" s="4">
        <v>44</v>
      </c>
      <c r="S12" s="18">
        <f t="shared" si="7"/>
        <v>0.0008704597610192293</v>
      </c>
      <c r="T12" s="4">
        <v>1661</v>
      </c>
      <c r="U12" s="18">
        <f t="shared" si="8"/>
        <v>0.032859855978475905</v>
      </c>
      <c r="V12" s="4">
        <v>50548</v>
      </c>
      <c r="W12" s="4">
        <v>0</v>
      </c>
    </row>
    <row r="13" spans="1:23" ht="12.75">
      <c r="A13" s="10" t="s">
        <v>50</v>
      </c>
      <c r="B13" s="11" t="s">
        <v>21</v>
      </c>
      <c r="C13" s="4">
        <v>74493</v>
      </c>
      <c r="D13" s="4">
        <v>11298</v>
      </c>
      <c r="E13" s="18">
        <f t="shared" si="0"/>
        <v>0.30338345864661653</v>
      </c>
      <c r="F13" s="4">
        <v>0</v>
      </c>
      <c r="G13" s="18">
        <f t="shared" si="1"/>
        <v>0</v>
      </c>
      <c r="H13" s="26">
        <v>14001</v>
      </c>
      <c r="I13" s="27">
        <f t="shared" si="2"/>
        <v>0.3759667024704619</v>
      </c>
      <c r="J13" s="4">
        <v>7649</v>
      </c>
      <c r="K13" s="18">
        <f t="shared" si="3"/>
        <v>0.20539742212674544</v>
      </c>
      <c r="L13" s="4">
        <v>2369</v>
      </c>
      <c r="M13" s="18">
        <f t="shared" si="4"/>
        <v>0.06361439312567133</v>
      </c>
      <c r="N13" s="4">
        <v>0</v>
      </c>
      <c r="O13" s="18">
        <f t="shared" si="5"/>
        <v>0</v>
      </c>
      <c r="P13" s="4">
        <v>858</v>
      </c>
      <c r="Q13" s="18">
        <f t="shared" si="6"/>
        <v>0.023039742212674543</v>
      </c>
      <c r="R13" s="4">
        <v>29</v>
      </c>
      <c r="S13" s="18">
        <f t="shared" si="7"/>
        <v>0.0007787325456498389</v>
      </c>
      <c r="T13" s="4">
        <v>1036</v>
      </c>
      <c r="U13" s="18">
        <f t="shared" si="8"/>
        <v>0.027819548872180452</v>
      </c>
      <c r="V13" s="4">
        <v>37240</v>
      </c>
      <c r="W13" s="4">
        <v>0</v>
      </c>
    </row>
    <row r="14" spans="1:23" ht="12.75">
      <c r="A14" s="10" t="s">
        <v>51</v>
      </c>
      <c r="B14" s="11" t="s">
        <v>18</v>
      </c>
      <c r="C14" s="4">
        <v>97426</v>
      </c>
      <c r="D14" s="4">
        <v>11893</v>
      </c>
      <c r="E14" s="18">
        <f t="shared" si="0"/>
        <v>0.23426173967853767</v>
      </c>
      <c r="F14" s="4">
        <v>0</v>
      </c>
      <c r="G14" s="18">
        <f t="shared" si="1"/>
        <v>0</v>
      </c>
      <c r="H14" s="4">
        <v>16904</v>
      </c>
      <c r="I14" s="18">
        <f t="shared" si="2"/>
        <v>0.33296564765206427</v>
      </c>
      <c r="J14" s="28">
        <v>17234</v>
      </c>
      <c r="K14" s="29">
        <f t="shared" si="3"/>
        <v>0.339465805231642</v>
      </c>
      <c r="L14" s="4">
        <v>2632</v>
      </c>
      <c r="M14" s="18">
        <f t="shared" si="4"/>
        <v>0.05184368105893476</v>
      </c>
      <c r="N14" s="4">
        <v>0</v>
      </c>
      <c r="O14" s="18">
        <f t="shared" si="5"/>
        <v>0</v>
      </c>
      <c r="P14" s="4">
        <v>377</v>
      </c>
      <c r="Q14" s="18">
        <f t="shared" si="6"/>
        <v>0.007425937598487236</v>
      </c>
      <c r="R14" s="4">
        <v>57</v>
      </c>
      <c r="S14" s="18">
        <f t="shared" si="7"/>
        <v>0.001122754491017964</v>
      </c>
      <c r="T14" s="4">
        <v>1671</v>
      </c>
      <c r="U14" s="18">
        <f t="shared" si="8"/>
        <v>0.032914434289316105</v>
      </c>
      <c r="V14" s="4">
        <v>50768</v>
      </c>
      <c r="W14" s="4">
        <v>0</v>
      </c>
    </row>
    <row r="15" spans="1:23" ht="12.75">
      <c r="A15" s="10" t="s">
        <v>52</v>
      </c>
      <c r="B15" s="11" t="s">
        <v>16</v>
      </c>
      <c r="C15" s="4">
        <v>65319</v>
      </c>
      <c r="D15" s="4">
        <v>9680</v>
      </c>
      <c r="E15" s="18">
        <f t="shared" si="0"/>
        <v>0.24060449393517597</v>
      </c>
      <c r="F15" s="4">
        <v>0</v>
      </c>
      <c r="G15" s="18">
        <f t="shared" si="1"/>
        <v>0</v>
      </c>
      <c r="H15" s="26">
        <v>16580</v>
      </c>
      <c r="I15" s="27">
        <f t="shared" si="2"/>
        <v>0.4121097633724399</v>
      </c>
      <c r="J15" s="4">
        <v>10084</v>
      </c>
      <c r="K15" s="18">
        <f t="shared" si="3"/>
        <v>0.2506462517399085</v>
      </c>
      <c r="L15" s="4">
        <v>1089</v>
      </c>
      <c r="M15" s="18">
        <f t="shared" si="4"/>
        <v>0.027068005567707297</v>
      </c>
      <c r="N15" s="4">
        <v>0</v>
      </c>
      <c r="O15" s="18">
        <f t="shared" si="5"/>
        <v>0</v>
      </c>
      <c r="P15" s="4">
        <v>1385</v>
      </c>
      <c r="Q15" s="18">
        <f t="shared" si="6"/>
        <v>0.03442533306820442</v>
      </c>
      <c r="R15" s="4">
        <v>21</v>
      </c>
      <c r="S15" s="18">
        <f t="shared" si="7"/>
        <v>0.0005219725591568901</v>
      </c>
      <c r="T15" s="4">
        <v>1393</v>
      </c>
      <c r="U15" s="18">
        <f t="shared" si="8"/>
        <v>0.03462417975740704</v>
      </c>
      <c r="V15" s="4">
        <v>40232</v>
      </c>
      <c r="W15" s="4">
        <v>0</v>
      </c>
    </row>
    <row r="16" spans="1:23" ht="12.75">
      <c r="A16" s="10" t="s">
        <v>53</v>
      </c>
      <c r="B16" s="11" t="s">
        <v>54</v>
      </c>
      <c r="C16" s="4">
        <v>105354</v>
      </c>
      <c r="D16" s="4">
        <v>3412</v>
      </c>
      <c r="E16" s="18">
        <f t="shared" si="0"/>
        <v>0.054954258471846415</v>
      </c>
      <c r="F16" s="4">
        <v>0</v>
      </c>
      <c r="G16" s="18">
        <f t="shared" si="1"/>
        <v>0</v>
      </c>
      <c r="H16" s="26">
        <v>25854</v>
      </c>
      <c r="I16" s="27">
        <f t="shared" si="2"/>
        <v>0.4164089679165056</v>
      </c>
      <c r="J16" s="4">
        <v>23795</v>
      </c>
      <c r="K16" s="18">
        <f t="shared" si="3"/>
        <v>0.383246360005154</v>
      </c>
      <c r="L16" s="4">
        <v>5376</v>
      </c>
      <c r="M16" s="18">
        <f t="shared" si="4"/>
        <v>0.08658678005411674</v>
      </c>
      <c r="N16" s="4">
        <v>0</v>
      </c>
      <c r="O16" s="18">
        <f t="shared" si="5"/>
        <v>0</v>
      </c>
      <c r="P16" s="4">
        <v>201</v>
      </c>
      <c r="Q16" s="18">
        <f t="shared" si="6"/>
        <v>0.003237340548898338</v>
      </c>
      <c r="R16" s="4">
        <v>18</v>
      </c>
      <c r="S16" s="18">
        <f t="shared" si="7"/>
        <v>0.00028991109393119443</v>
      </c>
      <c r="T16" s="4">
        <v>2154</v>
      </c>
      <c r="U16" s="18">
        <f t="shared" si="8"/>
        <v>0.034692694240432934</v>
      </c>
      <c r="V16" s="4">
        <v>62088</v>
      </c>
      <c r="W16" s="4">
        <v>1278</v>
      </c>
    </row>
    <row r="17" spans="1:23" ht="12.75">
      <c r="A17" s="10" t="s">
        <v>55</v>
      </c>
      <c r="B17" s="11" t="s">
        <v>22</v>
      </c>
      <c r="C17" s="4">
        <v>88401</v>
      </c>
      <c r="D17" s="4">
        <v>8953</v>
      </c>
      <c r="E17" s="18">
        <f t="shared" si="0"/>
        <v>0.17442041691018897</v>
      </c>
      <c r="F17" s="4">
        <v>0</v>
      </c>
      <c r="G17" s="18">
        <f t="shared" si="1"/>
        <v>0</v>
      </c>
      <c r="H17" s="26">
        <v>19249</v>
      </c>
      <c r="I17" s="27">
        <f t="shared" si="2"/>
        <v>0.37500487044613284</v>
      </c>
      <c r="J17" s="4">
        <v>17850</v>
      </c>
      <c r="K17" s="18">
        <f t="shared" si="3"/>
        <v>0.347749853886616</v>
      </c>
      <c r="L17" s="4">
        <v>1568</v>
      </c>
      <c r="M17" s="18">
        <f t="shared" si="4"/>
        <v>0.030547438145334112</v>
      </c>
      <c r="N17" s="4">
        <v>0</v>
      </c>
      <c r="O17" s="18">
        <f t="shared" si="5"/>
        <v>0</v>
      </c>
      <c r="P17" s="4">
        <v>982</v>
      </c>
      <c r="Q17" s="18">
        <f t="shared" si="6"/>
        <v>0.019131112409896747</v>
      </c>
      <c r="R17" s="4">
        <v>67</v>
      </c>
      <c r="S17" s="18">
        <f t="shared" si="7"/>
        <v>0.0013052795636080265</v>
      </c>
      <c r="T17" s="4">
        <v>2349</v>
      </c>
      <c r="U17" s="18">
        <f t="shared" si="8"/>
        <v>0.04576271186440678</v>
      </c>
      <c r="V17" s="4">
        <v>51330</v>
      </c>
      <c r="W17" s="4">
        <v>312</v>
      </c>
    </row>
    <row r="18" spans="1:23" ht="12.75">
      <c r="A18" s="10" t="s">
        <v>56</v>
      </c>
      <c r="B18" s="11" t="s">
        <v>15</v>
      </c>
      <c r="C18" s="4">
        <v>53423</v>
      </c>
      <c r="D18" s="4">
        <v>6903</v>
      </c>
      <c r="E18" s="18">
        <f t="shared" si="0"/>
        <v>0.1891025641025641</v>
      </c>
      <c r="F18" s="4">
        <v>0</v>
      </c>
      <c r="G18" s="18">
        <f t="shared" si="1"/>
        <v>0</v>
      </c>
      <c r="H18" s="4">
        <v>13114</v>
      </c>
      <c r="I18" s="18">
        <f t="shared" si="2"/>
        <v>0.35924830155599385</v>
      </c>
      <c r="J18" s="28">
        <v>14217</v>
      </c>
      <c r="K18" s="29">
        <f t="shared" si="3"/>
        <v>0.38946416831032216</v>
      </c>
      <c r="L18" s="4">
        <v>799</v>
      </c>
      <c r="M18" s="18">
        <f t="shared" si="4"/>
        <v>0.02188801227262766</v>
      </c>
      <c r="N18" s="4">
        <v>0</v>
      </c>
      <c r="O18" s="18">
        <f t="shared" si="5"/>
        <v>0</v>
      </c>
      <c r="P18" s="4">
        <v>56</v>
      </c>
      <c r="Q18" s="18">
        <f t="shared" si="6"/>
        <v>0.0015340784571553803</v>
      </c>
      <c r="R18" s="4">
        <v>27</v>
      </c>
      <c r="S18" s="18">
        <f t="shared" si="7"/>
        <v>0.0007396449704142012</v>
      </c>
      <c r="T18" s="4">
        <v>1388</v>
      </c>
      <c r="U18" s="18">
        <f t="shared" si="8"/>
        <v>0.03802323033092264</v>
      </c>
      <c r="V18" s="4">
        <v>36504</v>
      </c>
      <c r="W18" s="4">
        <v>0</v>
      </c>
    </row>
    <row r="19" spans="1:23" ht="12.75">
      <c r="A19" s="10" t="s">
        <v>57</v>
      </c>
      <c r="B19" s="11" t="s">
        <v>12</v>
      </c>
      <c r="C19" s="4">
        <v>117263</v>
      </c>
      <c r="D19" s="4">
        <v>20544</v>
      </c>
      <c r="E19" s="18">
        <f t="shared" si="0"/>
        <v>0.2982102161385377</v>
      </c>
      <c r="F19" s="4">
        <v>0</v>
      </c>
      <c r="G19" s="18">
        <f t="shared" si="1"/>
        <v>0</v>
      </c>
      <c r="H19" s="26">
        <v>22882</v>
      </c>
      <c r="I19" s="27">
        <f t="shared" si="2"/>
        <v>0.33214788579059673</v>
      </c>
      <c r="J19" s="4">
        <v>16526</v>
      </c>
      <c r="K19" s="18">
        <f t="shared" si="3"/>
        <v>0.23988619703589728</v>
      </c>
      <c r="L19" s="4">
        <v>807</v>
      </c>
      <c r="M19" s="18">
        <f t="shared" si="4"/>
        <v>0.011714157146797114</v>
      </c>
      <c r="N19" s="4">
        <v>0</v>
      </c>
      <c r="O19" s="18">
        <f t="shared" si="5"/>
        <v>0</v>
      </c>
      <c r="P19" s="4">
        <v>3335</v>
      </c>
      <c r="Q19" s="18">
        <f t="shared" si="6"/>
        <v>0.04840980679624334</v>
      </c>
      <c r="R19" s="4">
        <v>156</v>
      </c>
      <c r="S19" s="18">
        <f t="shared" si="7"/>
        <v>0.00226444673469684</v>
      </c>
      <c r="T19" s="4">
        <v>4275</v>
      </c>
      <c r="U19" s="18">
        <f t="shared" si="8"/>
        <v>0.06205454994121148</v>
      </c>
      <c r="V19" s="4">
        <v>68891</v>
      </c>
      <c r="W19" s="4">
        <v>366</v>
      </c>
    </row>
    <row r="20" spans="1:23" ht="12.75">
      <c r="A20" s="10" t="s">
        <v>58</v>
      </c>
      <c r="B20" s="11" t="s">
        <v>100</v>
      </c>
      <c r="C20" s="4">
        <v>156535</v>
      </c>
      <c r="D20" s="4">
        <v>17975</v>
      </c>
      <c r="E20" s="18">
        <f t="shared" si="0"/>
        <v>0.20398320472083523</v>
      </c>
      <c r="F20" s="4">
        <v>0</v>
      </c>
      <c r="G20" s="18">
        <f t="shared" si="1"/>
        <v>0</v>
      </c>
      <c r="H20" s="26">
        <v>34493</v>
      </c>
      <c r="I20" s="27">
        <f t="shared" si="2"/>
        <v>0.391432137993645</v>
      </c>
      <c r="J20" s="4">
        <v>16259</v>
      </c>
      <c r="K20" s="18">
        <f t="shared" si="3"/>
        <v>0.18450975941897413</v>
      </c>
      <c r="L20" s="4">
        <v>1510</v>
      </c>
      <c r="M20" s="18">
        <f t="shared" si="4"/>
        <v>0.017135724012709942</v>
      </c>
      <c r="N20" s="4">
        <v>0</v>
      </c>
      <c r="O20" s="18">
        <f t="shared" si="5"/>
        <v>0</v>
      </c>
      <c r="P20" s="4">
        <v>12752</v>
      </c>
      <c r="Q20" s="18">
        <f t="shared" si="6"/>
        <v>0.14471175669541533</v>
      </c>
      <c r="R20" s="4">
        <v>185</v>
      </c>
      <c r="S20" s="18">
        <f t="shared" si="7"/>
        <v>0.0020994098955969135</v>
      </c>
      <c r="T20" s="4">
        <v>3678</v>
      </c>
      <c r="U20" s="18">
        <f t="shared" si="8"/>
        <v>0.0417385383567862</v>
      </c>
      <c r="V20" s="4">
        <v>88120</v>
      </c>
      <c r="W20" s="4">
        <v>1268</v>
      </c>
    </row>
    <row r="21" spans="1:23" ht="12.75">
      <c r="A21" s="10" t="s">
        <v>59</v>
      </c>
      <c r="B21" s="11" t="s">
        <v>8</v>
      </c>
      <c r="C21" s="4">
        <v>73646</v>
      </c>
      <c r="D21" s="4">
        <v>13996</v>
      </c>
      <c r="E21" s="18">
        <f t="shared" si="0"/>
        <v>0.27933897493214116</v>
      </c>
      <c r="F21" s="4">
        <v>0</v>
      </c>
      <c r="G21" s="18">
        <f t="shared" si="1"/>
        <v>0</v>
      </c>
      <c r="H21" s="26">
        <v>19025</v>
      </c>
      <c r="I21" s="27">
        <f t="shared" si="2"/>
        <v>0.3797102027782213</v>
      </c>
      <c r="J21" s="4">
        <v>14999</v>
      </c>
      <c r="K21" s="18">
        <f t="shared" si="3"/>
        <v>0.29935733673958165</v>
      </c>
      <c r="L21" s="4">
        <v>472</v>
      </c>
      <c r="M21" s="18">
        <f t="shared" si="4"/>
        <v>0.0094204055564426</v>
      </c>
      <c r="N21" s="4">
        <v>0</v>
      </c>
      <c r="O21" s="18">
        <f t="shared" si="5"/>
        <v>0</v>
      </c>
      <c r="P21" s="4">
        <v>111</v>
      </c>
      <c r="Q21" s="18">
        <f t="shared" si="6"/>
        <v>0.0022153919846718824</v>
      </c>
      <c r="R21" s="4">
        <v>40</v>
      </c>
      <c r="S21" s="18">
        <f t="shared" si="7"/>
        <v>0.0007983394539358135</v>
      </c>
      <c r="T21" s="4">
        <v>1461</v>
      </c>
      <c r="U21" s="18">
        <f t="shared" si="8"/>
        <v>0.029159348555005588</v>
      </c>
      <c r="V21" s="4">
        <v>50104</v>
      </c>
      <c r="W21" s="4">
        <v>0</v>
      </c>
    </row>
    <row r="22" spans="1:23" ht="12.75">
      <c r="A22" s="10" t="s">
        <v>60</v>
      </c>
      <c r="B22" s="11" t="s">
        <v>7</v>
      </c>
      <c r="C22" s="4">
        <v>128479</v>
      </c>
      <c r="D22" s="4">
        <v>11990</v>
      </c>
      <c r="E22" s="18">
        <f t="shared" si="0"/>
        <v>0.16690098692910535</v>
      </c>
      <c r="F22" s="4">
        <v>0</v>
      </c>
      <c r="G22" s="18">
        <f t="shared" si="1"/>
        <v>0</v>
      </c>
      <c r="H22" s="26">
        <v>29861</v>
      </c>
      <c r="I22" s="27">
        <f t="shared" si="2"/>
        <v>0.4156655855454558</v>
      </c>
      <c r="J22" s="4">
        <v>7159</v>
      </c>
      <c r="K22" s="18">
        <f t="shared" si="3"/>
        <v>0.0996533916117986</v>
      </c>
      <c r="L22" s="4">
        <v>1301</v>
      </c>
      <c r="M22" s="18">
        <f t="shared" si="4"/>
        <v>0.018109940283133116</v>
      </c>
      <c r="N22" s="4">
        <v>0</v>
      </c>
      <c r="O22" s="18">
        <f t="shared" si="5"/>
        <v>0</v>
      </c>
      <c r="P22" s="4">
        <v>17927</v>
      </c>
      <c r="Q22" s="18">
        <f t="shared" si="6"/>
        <v>0.24954411948941382</v>
      </c>
      <c r="R22" s="4">
        <v>83</v>
      </c>
      <c r="S22" s="18">
        <f t="shared" si="7"/>
        <v>0.0011553612940046493</v>
      </c>
      <c r="T22" s="4">
        <v>3518</v>
      </c>
      <c r="U22" s="18">
        <f t="shared" si="8"/>
        <v>0.04897061484708863</v>
      </c>
      <c r="V22" s="4">
        <v>71839</v>
      </c>
      <c r="W22" s="4">
        <v>0</v>
      </c>
    </row>
    <row r="23" spans="1:23" ht="12.75">
      <c r="A23" s="10" t="s">
        <v>61</v>
      </c>
      <c r="B23" s="13" t="s">
        <v>99</v>
      </c>
      <c r="C23" s="4">
        <v>332999</v>
      </c>
      <c r="D23" s="33">
        <v>58051</v>
      </c>
      <c r="E23" s="34">
        <f t="shared" si="0"/>
        <v>0.49428663873846257</v>
      </c>
      <c r="F23" s="4">
        <v>0</v>
      </c>
      <c r="G23" s="18">
        <f t="shared" si="1"/>
        <v>0</v>
      </c>
      <c r="H23" s="4">
        <v>29048</v>
      </c>
      <c r="I23" s="18">
        <f t="shared" si="2"/>
        <v>0.24733490003746467</v>
      </c>
      <c r="J23" s="4">
        <v>25983</v>
      </c>
      <c r="K23" s="18">
        <f t="shared" si="3"/>
        <v>0.22123735567589659</v>
      </c>
      <c r="L23" s="4">
        <v>664</v>
      </c>
      <c r="M23" s="18">
        <f t="shared" si="4"/>
        <v>0.00565375838697592</v>
      </c>
      <c r="N23" s="4">
        <v>0</v>
      </c>
      <c r="O23" s="18">
        <f t="shared" si="5"/>
        <v>0</v>
      </c>
      <c r="P23" s="4">
        <v>998</v>
      </c>
      <c r="Q23" s="18">
        <f t="shared" si="6"/>
        <v>0.008497666973195735</v>
      </c>
      <c r="R23" s="4">
        <v>150</v>
      </c>
      <c r="S23" s="18">
        <f t="shared" si="7"/>
        <v>0.0012772044548891386</v>
      </c>
      <c r="T23" s="4">
        <v>2550</v>
      </c>
      <c r="U23" s="18">
        <f t="shared" si="8"/>
        <v>0.02171247573311536</v>
      </c>
      <c r="V23" s="4">
        <v>117444</v>
      </c>
      <c r="W23" s="4">
        <v>0</v>
      </c>
    </row>
    <row r="24" spans="1:23" ht="12.75">
      <c r="A24" s="10" t="s">
        <v>62</v>
      </c>
      <c r="B24" s="11" t="s">
        <v>4</v>
      </c>
      <c r="C24" s="4">
        <v>164759</v>
      </c>
      <c r="D24" s="4">
        <v>26046</v>
      </c>
      <c r="E24" s="18">
        <f t="shared" si="0"/>
        <v>0.3949894602750944</v>
      </c>
      <c r="F24" s="4">
        <v>0</v>
      </c>
      <c r="G24" s="18">
        <f t="shared" si="1"/>
        <v>0</v>
      </c>
      <c r="H24" s="26">
        <v>26650</v>
      </c>
      <c r="I24" s="27">
        <f t="shared" si="2"/>
        <v>0.4041491636462899</v>
      </c>
      <c r="J24" s="4">
        <v>10527</v>
      </c>
      <c r="K24" s="18">
        <f t="shared" si="3"/>
        <v>0.15964271090823615</v>
      </c>
      <c r="L24" s="4">
        <v>325</v>
      </c>
      <c r="M24" s="18">
        <f t="shared" si="4"/>
        <v>0.0049286483371498765</v>
      </c>
      <c r="N24" s="4">
        <v>0</v>
      </c>
      <c r="O24" s="18">
        <f t="shared" si="5"/>
        <v>0</v>
      </c>
      <c r="P24" s="4">
        <v>574</v>
      </c>
      <c r="Q24" s="18">
        <f t="shared" si="6"/>
        <v>0.008704751216997013</v>
      </c>
      <c r="R24" s="4">
        <v>53</v>
      </c>
      <c r="S24" s="18">
        <f t="shared" si="7"/>
        <v>0.0008037488057505952</v>
      </c>
      <c r="T24" s="4">
        <v>1500</v>
      </c>
      <c r="U24" s="18">
        <f t="shared" si="8"/>
        <v>0.022747607709922506</v>
      </c>
      <c r="V24" s="4">
        <v>65941</v>
      </c>
      <c r="W24" s="4">
        <v>266</v>
      </c>
    </row>
    <row r="25" spans="1:23" ht="12.75">
      <c r="A25" s="10" t="s">
        <v>63</v>
      </c>
      <c r="B25" s="11" t="s">
        <v>64</v>
      </c>
      <c r="C25" s="4">
        <v>260513</v>
      </c>
      <c r="D25" s="33">
        <v>45459</v>
      </c>
      <c r="E25" s="34">
        <f t="shared" si="0"/>
        <v>0.4200920415480723</v>
      </c>
      <c r="F25" s="4">
        <v>0</v>
      </c>
      <c r="G25" s="18">
        <f t="shared" si="1"/>
        <v>0</v>
      </c>
      <c r="H25" s="4">
        <v>29179</v>
      </c>
      <c r="I25" s="18">
        <f t="shared" si="2"/>
        <v>0.2696466195985658</v>
      </c>
      <c r="J25" s="4">
        <v>28480</v>
      </c>
      <c r="K25" s="18">
        <f t="shared" si="3"/>
        <v>0.26318707721879275</v>
      </c>
      <c r="L25" s="4">
        <v>549</v>
      </c>
      <c r="M25" s="18">
        <f t="shared" si="4"/>
        <v>0.005073374487117879</v>
      </c>
      <c r="N25" s="4">
        <v>0</v>
      </c>
      <c r="O25" s="18">
        <f t="shared" si="5"/>
        <v>0</v>
      </c>
      <c r="P25" s="4">
        <v>924</v>
      </c>
      <c r="Q25" s="18">
        <f t="shared" si="6"/>
        <v>0.008538794218755776</v>
      </c>
      <c r="R25" s="4">
        <v>114</v>
      </c>
      <c r="S25" s="18">
        <f t="shared" si="7"/>
        <v>0.0010534875984179203</v>
      </c>
      <c r="T25" s="4">
        <v>2131</v>
      </c>
      <c r="U25" s="18">
        <f t="shared" si="8"/>
        <v>0.019692825194987617</v>
      </c>
      <c r="V25" s="4">
        <v>108212</v>
      </c>
      <c r="W25" s="4">
        <v>1376</v>
      </c>
    </row>
    <row r="26" spans="1:23" ht="12.75">
      <c r="A26" s="10" t="s">
        <v>65</v>
      </c>
      <c r="B26" s="11" t="s">
        <v>1</v>
      </c>
      <c r="C26" s="4">
        <v>184561</v>
      </c>
      <c r="D26" s="4">
        <v>16759</v>
      </c>
      <c r="E26" s="18">
        <f t="shared" si="0"/>
        <v>0.1776371576358857</v>
      </c>
      <c r="F26" s="4">
        <v>0</v>
      </c>
      <c r="G26" s="18">
        <f t="shared" si="1"/>
        <v>0</v>
      </c>
      <c r="H26" s="4">
        <v>27164</v>
      </c>
      <c r="I26" s="18">
        <f t="shared" si="2"/>
        <v>0.2879250402781311</v>
      </c>
      <c r="J26" s="28">
        <v>34547</v>
      </c>
      <c r="K26" s="29">
        <f t="shared" si="3"/>
        <v>0.3661812091918935</v>
      </c>
      <c r="L26" s="4">
        <v>5023</v>
      </c>
      <c r="M26" s="18">
        <f t="shared" si="4"/>
        <v>0.05324132960230645</v>
      </c>
      <c r="N26" s="4">
        <v>0</v>
      </c>
      <c r="O26" s="18">
        <f t="shared" si="5"/>
        <v>0</v>
      </c>
      <c r="P26" s="4">
        <v>7895</v>
      </c>
      <c r="Q26" s="18">
        <f t="shared" si="6"/>
        <v>0.0836831171033664</v>
      </c>
      <c r="R26" s="4">
        <v>68</v>
      </c>
      <c r="S26" s="18">
        <f t="shared" si="7"/>
        <v>0.0007207665564317816</v>
      </c>
      <c r="T26" s="4">
        <v>2570</v>
      </c>
      <c r="U26" s="18">
        <f t="shared" si="8"/>
        <v>0.027240736029848216</v>
      </c>
      <c r="V26" s="4">
        <v>94344</v>
      </c>
      <c r="W26" s="4">
        <v>318</v>
      </c>
    </row>
    <row r="27" spans="1:23" ht="12.75">
      <c r="A27" s="10" t="s">
        <v>66</v>
      </c>
      <c r="B27" s="11" t="s">
        <v>25</v>
      </c>
      <c r="C27" s="4">
        <v>161933</v>
      </c>
      <c r="D27" s="4">
        <v>21019</v>
      </c>
      <c r="E27" s="18">
        <f t="shared" si="0"/>
        <v>0.26244552934859966</v>
      </c>
      <c r="F27" s="4">
        <v>0</v>
      </c>
      <c r="G27" s="18">
        <f t="shared" si="1"/>
        <v>0</v>
      </c>
      <c r="H27" s="26">
        <v>29109</v>
      </c>
      <c r="I27" s="27">
        <f t="shared" si="2"/>
        <v>0.36345815280500443</v>
      </c>
      <c r="J27" s="4">
        <v>20134</v>
      </c>
      <c r="K27" s="18">
        <f t="shared" si="3"/>
        <v>0.25139532270349235</v>
      </c>
      <c r="L27" s="4">
        <v>2589</v>
      </c>
      <c r="M27" s="18">
        <f t="shared" si="4"/>
        <v>0.03232653672789022</v>
      </c>
      <c r="N27" s="4">
        <v>0</v>
      </c>
      <c r="O27" s="18">
        <f t="shared" si="5"/>
        <v>0</v>
      </c>
      <c r="P27" s="4">
        <v>5169</v>
      </c>
      <c r="Q27" s="18">
        <f t="shared" si="6"/>
        <v>0.06454069847294884</v>
      </c>
      <c r="R27" s="4">
        <v>211</v>
      </c>
      <c r="S27" s="18">
        <f t="shared" si="7"/>
        <v>0.002634569041940841</v>
      </c>
      <c r="T27" s="4">
        <v>1858</v>
      </c>
      <c r="U27" s="18">
        <f t="shared" si="8"/>
        <v>0.023199190900123613</v>
      </c>
      <c r="V27" s="4">
        <v>80089</v>
      </c>
      <c r="W27" s="4">
        <v>0</v>
      </c>
    </row>
    <row r="28" spans="1:23" ht="12.75">
      <c r="A28" s="10" t="s">
        <v>67</v>
      </c>
      <c r="B28" s="11" t="s">
        <v>68</v>
      </c>
      <c r="C28" s="4">
        <v>342204</v>
      </c>
      <c r="D28" s="4">
        <v>21871</v>
      </c>
      <c r="E28" s="18">
        <f t="shared" si="0"/>
        <v>0.18127341444816497</v>
      </c>
      <c r="F28" s="4">
        <v>0</v>
      </c>
      <c r="G28" s="18">
        <f t="shared" si="1"/>
        <v>0</v>
      </c>
      <c r="H28" s="26">
        <v>43462</v>
      </c>
      <c r="I28" s="27">
        <f t="shared" si="2"/>
        <v>0.3602261048304214</v>
      </c>
      <c r="J28" s="4">
        <v>43019</v>
      </c>
      <c r="K28" s="18">
        <f t="shared" si="3"/>
        <v>0.3565543878261446</v>
      </c>
      <c r="L28" s="4">
        <v>765</v>
      </c>
      <c r="M28" s="18">
        <f t="shared" si="4"/>
        <v>0.006340549680071611</v>
      </c>
      <c r="N28" s="4">
        <v>0</v>
      </c>
      <c r="O28" s="18">
        <f t="shared" si="5"/>
        <v>0</v>
      </c>
      <c r="P28" s="4">
        <v>1057</v>
      </c>
      <c r="Q28" s="18">
        <f t="shared" si="6"/>
        <v>0.008760733348804827</v>
      </c>
      <c r="R28" s="4">
        <v>130</v>
      </c>
      <c r="S28" s="18">
        <f t="shared" si="7"/>
        <v>0.0010774790306004045</v>
      </c>
      <c r="T28" s="4">
        <v>3038</v>
      </c>
      <c r="U28" s="18">
        <f t="shared" si="8"/>
        <v>0.025179856115107913</v>
      </c>
      <c r="V28" s="4">
        <v>120652</v>
      </c>
      <c r="W28" s="4">
        <v>7310</v>
      </c>
    </row>
    <row r="29" spans="1:23" ht="12.75">
      <c r="A29" s="10" t="s">
        <v>69</v>
      </c>
      <c r="B29" s="11" t="s">
        <v>68</v>
      </c>
      <c r="C29" s="4">
        <v>290641</v>
      </c>
      <c r="D29" s="4">
        <v>22092</v>
      </c>
      <c r="E29" s="18">
        <f t="shared" si="0"/>
        <v>0.2214492637403394</v>
      </c>
      <c r="F29" s="4">
        <v>0</v>
      </c>
      <c r="G29" s="18">
        <f t="shared" si="1"/>
        <v>0</v>
      </c>
      <c r="H29" s="4">
        <v>32271</v>
      </c>
      <c r="I29" s="18">
        <f t="shared" si="2"/>
        <v>0.3234831246679564</v>
      </c>
      <c r="J29" s="28">
        <v>38589</v>
      </c>
      <c r="K29" s="29">
        <f t="shared" si="3"/>
        <v>0.38681448662302903</v>
      </c>
      <c r="L29" s="4">
        <v>699</v>
      </c>
      <c r="M29" s="18">
        <f t="shared" si="4"/>
        <v>0.0070067461232345305</v>
      </c>
      <c r="N29" s="4">
        <v>0</v>
      </c>
      <c r="O29" s="18">
        <f t="shared" si="5"/>
        <v>0</v>
      </c>
      <c r="P29" s="4">
        <v>985</v>
      </c>
      <c r="Q29" s="18">
        <f t="shared" si="6"/>
        <v>0.00987359789897856</v>
      </c>
      <c r="R29" s="4">
        <v>935</v>
      </c>
      <c r="S29" s="18">
        <f t="shared" si="7"/>
        <v>0.009372400036086246</v>
      </c>
      <c r="T29" s="4">
        <v>2449</v>
      </c>
      <c r="U29" s="18">
        <f t="shared" si="8"/>
        <v>0.024548671324465473</v>
      </c>
      <c r="V29" s="4">
        <v>99761</v>
      </c>
      <c r="W29" s="4">
        <v>1741</v>
      </c>
    </row>
    <row r="30" spans="1:23" ht="12.75">
      <c r="A30" s="10" t="s">
        <v>70</v>
      </c>
      <c r="B30" s="11" t="s">
        <v>20</v>
      </c>
      <c r="C30" s="4">
        <v>220925</v>
      </c>
      <c r="D30" s="4">
        <v>10755</v>
      </c>
      <c r="E30" s="18">
        <f t="shared" si="0"/>
        <v>0.10360173777345368</v>
      </c>
      <c r="F30" s="4">
        <v>0</v>
      </c>
      <c r="G30" s="18">
        <f t="shared" si="1"/>
        <v>0</v>
      </c>
      <c r="H30" s="4">
        <v>30785</v>
      </c>
      <c r="I30" s="18">
        <f t="shared" si="2"/>
        <v>0.29654853531899317</v>
      </c>
      <c r="J30" s="28">
        <v>48677</v>
      </c>
      <c r="K30" s="29">
        <f t="shared" si="3"/>
        <v>0.46890021288688094</v>
      </c>
      <c r="L30" s="4">
        <v>4237</v>
      </c>
      <c r="M30" s="18">
        <f t="shared" si="4"/>
        <v>0.04081455722418626</v>
      </c>
      <c r="N30" s="4">
        <v>0</v>
      </c>
      <c r="O30" s="18">
        <f t="shared" si="5"/>
        <v>0</v>
      </c>
      <c r="P30" s="4">
        <v>6553</v>
      </c>
      <c r="Q30" s="18">
        <f t="shared" si="6"/>
        <v>0.06312433171821868</v>
      </c>
      <c r="R30" s="4">
        <v>115</v>
      </c>
      <c r="S30" s="18">
        <f t="shared" si="7"/>
        <v>0.0011077824122684495</v>
      </c>
      <c r="T30" s="4">
        <v>2689</v>
      </c>
      <c r="U30" s="18">
        <f t="shared" si="8"/>
        <v>0.025902842665998786</v>
      </c>
      <c r="V30" s="4">
        <v>103811</v>
      </c>
      <c r="W30" s="4">
        <v>0</v>
      </c>
    </row>
    <row r="31" spans="1:23" ht="22.5">
      <c r="A31" s="10" t="s">
        <v>71</v>
      </c>
      <c r="B31" s="11" t="s">
        <v>72</v>
      </c>
      <c r="C31" s="4">
        <v>160425</v>
      </c>
      <c r="D31" s="4">
        <v>8731</v>
      </c>
      <c r="E31" s="18">
        <f t="shared" si="0"/>
        <v>0.17738003331843485</v>
      </c>
      <c r="F31" s="4">
        <v>0</v>
      </c>
      <c r="G31" s="18">
        <f t="shared" si="1"/>
        <v>0</v>
      </c>
      <c r="H31" s="4">
        <v>11906</v>
      </c>
      <c r="I31" s="18">
        <f t="shared" si="2"/>
        <v>0.2418837105359392</v>
      </c>
      <c r="J31" s="28">
        <v>26078</v>
      </c>
      <c r="K31" s="29">
        <f t="shared" si="3"/>
        <v>0.5298037462923083</v>
      </c>
      <c r="L31" s="4">
        <v>372</v>
      </c>
      <c r="M31" s="18">
        <f t="shared" si="4"/>
        <v>0.007557596196822559</v>
      </c>
      <c r="N31" s="4">
        <v>0</v>
      </c>
      <c r="O31" s="18">
        <f t="shared" si="5"/>
        <v>0</v>
      </c>
      <c r="P31" s="4">
        <v>860</v>
      </c>
      <c r="Q31" s="18">
        <f t="shared" si="6"/>
        <v>0.017471862175450003</v>
      </c>
      <c r="R31" s="4">
        <v>66</v>
      </c>
      <c r="S31" s="18">
        <f t="shared" si="7"/>
        <v>0.0013408638413717443</v>
      </c>
      <c r="T31" s="4">
        <v>1209</v>
      </c>
      <c r="U31" s="18">
        <f t="shared" si="8"/>
        <v>0.024562187639673317</v>
      </c>
      <c r="V31" s="4">
        <v>49222</v>
      </c>
      <c r="W31" s="4">
        <v>0</v>
      </c>
    </row>
    <row r="32" spans="1:23" ht="22.5">
      <c r="A32" s="10" t="s">
        <v>73</v>
      </c>
      <c r="B32" s="11" t="s">
        <v>72</v>
      </c>
      <c r="C32" s="4">
        <v>182975</v>
      </c>
      <c r="D32" s="4">
        <v>7025</v>
      </c>
      <c r="E32" s="18">
        <f t="shared" si="0"/>
        <v>0.11952564058937626</v>
      </c>
      <c r="F32" s="4">
        <v>0</v>
      </c>
      <c r="G32" s="18">
        <f t="shared" si="1"/>
        <v>0</v>
      </c>
      <c r="H32" s="4">
        <v>18420</v>
      </c>
      <c r="I32" s="18">
        <f t="shared" si="2"/>
        <v>0.3134038860720727</v>
      </c>
      <c r="J32" s="28">
        <v>30020</v>
      </c>
      <c r="K32" s="29">
        <f t="shared" si="3"/>
        <v>0.5107700683975908</v>
      </c>
      <c r="L32" s="4">
        <v>640</v>
      </c>
      <c r="M32" s="18">
        <f t="shared" si="4"/>
        <v>0.010889168680028583</v>
      </c>
      <c r="N32" s="4">
        <v>0</v>
      </c>
      <c r="O32" s="18">
        <f t="shared" si="5"/>
        <v>0</v>
      </c>
      <c r="P32" s="4">
        <v>762</v>
      </c>
      <c r="Q32" s="18">
        <f t="shared" si="6"/>
        <v>0.012964916459659033</v>
      </c>
      <c r="R32" s="4">
        <v>88</v>
      </c>
      <c r="S32" s="18">
        <f t="shared" si="7"/>
        <v>0.0014972606935039303</v>
      </c>
      <c r="T32" s="4">
        <v>1819</v>
      </c>
      <c r="U32" s="18">
        <f t="shared" si="8"/>
        <v>0.030949059107768743</v>
      </c>
      <c r="V32" s="4">
        <v>58774</v>
      </c>
      <c r="W32" s="4">
        <v>0</v>
      </c>
    </row>
    <row r="33" spans="1:23" ht="22.5">
      <c r="A33" s="10" t="s">
        <v>74</v>
      </c>
      <c r="B33" s="11" t="s">
        <v>72</v>
      </c>
      <c r="C33" s="4">
        <v>168512</v>
      </c>
      <c r="D33" s="4">
        <v>7235</v>
      </c>
      <c r="E33" s="18">
        <f t="shared" si="0"/>
        <v>0.15033453850309603</v>
      </c>
      <c r="F33" s="4">
        <v>0</v>
      </c>
      <c r="G33" s="18">
        <f t="shared" si="1"/>
        <v>0</v>
      </c>
      <c r="H33" s="4">
        <v>11720</v>
      </c>
      <c r="I33" s="18">
        <f t="shared" si="2"/>
        <v>0.24352740722270705</v>
      </c>
      <c r="J33" s="28">
        <v>26683</v>
      </c>
      <c r="K33" s="29">
        <f t="shared" si="3"/>
        <v>0.5544404272119021</v>
      </c>
      <c r="L33" s="4">
        <v>481</v>
      </c>
      <c r="M33" s="18">
        <f t="shared" si="4"/>
        <v>0.009994597514856833</v>
      </c>
      <c r="N33" s="4">
        <v>0</v>
      </c>
      <c r="O33" s="18">
        <f t="shared" si="5"/>
        <v>0</v>
      </c>
      <c r="P33" s="4">
        <v>605</v>
      </c>
      <c r="Q33" s="18">
        <f t="shared" si="6"/>
        <v>0.012571167352366705</v>
      </c>
      <c r="R33" s="4">
        <v>77</v>
      </c>
      <c r="S33" s="18">
        <f t="shared" si="7"/>
        <v>0.0015999667539375805</v>
      </c>
      <c r="T33" s="4">
        <v>1325</v>
      </c>
      <c r="U33" s="18">
        <f t="shared" si="8"/>
        <v>0.02753189544113369</v>
      </c>
      <c r="V33" s="4">
        <v>48126</v>
      </c>
      <c r="W33" s="4">
        <v>0</v>
      </c>
    </row>
    <row r="34" spans="1:23" ht="12.75">
      <c r="A34" s="10" t="s">
        <v>75</v>
      </c>
      <c r="B34" s="11" t="s">
        <v>3</v>
      </c>
      <c r="C34" s="4">
        <v>378706</v>
      </c>
      <c r="D34" s="4">
        <v>27320</v>
      </c>
      <c r="E34" s="18">
        <f t="shared" si="0"/>
        <v>0.17343829355002538</v>
      </c>
      <c r="F34" s="4">
        <v>0</v>
      </c>
      <c r="G34" s="18">
        <f t="shared" si="1"/>
        <v>0</v>
      </c>
      <c r="H34" s="4">
        <v>48437</v>
      </c>
      <c r="I34" s="18">
        <f t="shared" si="2"/>
        <v>0.30749746063991873</v>
      </c>
      <c r="J34" s="28">
        <v>64400</v>
      </c>
      <c r="K34" s="29">
        <f t="shared" si="3"/>
        <v>0.40883697308278316</v>
      </c>
      <c r="L34" s="4">
        <v>5732</v>
      </c>
      <c r="M34" s="18">
        <f t="shared" si="4"/>
        <v>0.03638902996444896</v>
      </c>
      <c r="N34" s="4">
        <v>0</v>
      </c>
      <c r="O34" s="18">
        <f t="shared" si="5"/>
        <v>0</v>
      </c>
      <c r="P34" s="4">
        <v>6364</v>
      </c>
      <c r="Q34" s="18">
        <f t="shared" si="6"/>
        <v>0.04040121889283901</v>
      </c>
      <c r="R34" s="4">
        <v>239</v>
      </c>
      <c r="S34" s="18">
        <f t="shared" si="7"/>
        <v>0.0015172676485525648</v>
      </c>
      <c r="T34" s="4">
        <v>5028</v>
      </c>
      <c r="U34" s="18">
        <f t="shared" si="8"/>
        <v>0.0319197562214322</v>
      </c>
      <c r="V34" s="4">
        <v>157520</v>
      </c>
      <c r="W34" s="4">
        <v>0</v>
      </c>
    </row>
    <row r="35" spans="1:23" ht="12.75">
      <c r="A35" s="12" t="s">
        <v>76</v>
      </c>
      <c r="B35" s="13" t="s">
        <v>98</v>
      </c>
      <c r="C35" s="4">
        <v>112682</v>
      </c>
      <c r="D35" s="4">
        <v>14358</v>
      </c>
      <c r="E35" s="18">
        <f t="shared" si="0"/>
        <v>0.22515642396775862</v>
      </c>
      <c r="F35" s="4">
        <v>0</v>
      </c>
      <c r="G35" s="18">
        <f t="shared" si="1"/>
        <v>0</v>
      </c>
      <c r="H35" s="4">
        <v>17647</v>
      </c>
      <c r="I35" s="18">
        <f t="shared" si="2"/>
        <v>0.27673320892596714</v>
      </c>
      <c r="J35" s="28">
        <v>20484</v>
      </c>
      <c r="K35" s="29">
        <f t="shared" si="3"/>
        <v>0.3212219103326068</v>
      </c>
      <c r="L35" s="4">
        <v>7250</v>
      </c>
      <c r="M35" s="18">
        <f t="shared" si="4"/>
        <v>0.11369160563910365</v>
      </c>
      <c r="N35" s="4">
        <v>0</v>
      </c>
      <c r="O35" s="18">
        <f t="shared" si="5"/>
        <v>0</v>
      </c>
      <c r="P35" s="4">
        <v>2250</v>
      </c>
      <c r="Q35" s="18">
        <f t="shared" si="6"/>
        <v>0.035283601750066645</v>
      </c>
      <c r="R35" s="4">
        <v>38</v>
      </c>
      <c r="S35" s="18">
        <f t="shared" si="7"/>
        <v>0.0005959008295566812</v>
      </c>
      <c r="T35" s="4">
        <v>1742</v>
      </c>
      <c r="U35" s="18">
        <f t="shared" si="8"/>
        <v>0.027317348554940488</v>
      </c>
      <c r="V35" s="4">
        <v>63769</v>
      </c>
      <c r="W35" s="4">
        <v>0</v>
      </c>
    </row>
    <row r="36" spans="1:23" ht="12.75">
      <c r="A36" s="10" t="s">
        <v>77</v>
      </c>
      <c r="B36" s="11" t="s">
        <v>78</v>
      </c>
      <c r="C36" s="4">
        <v>329777</v>
      </c>
      <c r="D36" s="33">
        <v>35696</v>
      </c>
      <c r="E36" s="34">
        <f t="shared" si="0"/>
        <v>0.3484270222256928</v>
      </c>
      <c r="F36" s="4">
        <v>0</v>
      </c>
      <c r="G36" s="18">
        <f t="shared" si="1"/>
        <v>0</v>
      </c>
      <c r="H36" s="4">
        <v>34447</v>
      </c>
      <c r="I36" s="18">
        <f t="shared" si="2"/>
        <v>0.3362355903913167</v>
      </c>
      <c r="J36" s="4">
        <v>26761</v>
      </c>
      <c r="K36" s="18">
        <f t="shared" si="3"/>
        <v>0.26121289617272986</v>
      </c>
      <c r="L36" s="4">
        <v>939</v>
      </c>
      <c r="M36" s="18">
        <f t="shared" si="4"/>
        <v>0.009165536022801589</v>
      </c>
      <c r="N36" s="4">
        <v>0</v>
      </c>
      <c r="O36" s="18">
        <f t="shared" si="5"/>
        <v>0</v>
      </c>
      <c r="P36" s="4">
        <v>867</v>
      </c>
      <c r="Q36" s="18">
        <f t="shared" si="6"/>
        <v>0.008462747318177826</v>
      </c>
      <c r="R36" s="4">
        <v>124</v>
      </c>
      <c r="S36" s="18">
        <f t="shared" si="7"/>
        <v>0.0012103583246298158</v>
      </c>
      <c r="T36" s="4">
        <v>2784</v>
      </c>
      <c r="U36" s="18">
        <f t="shared" si="8"/>
        <v>0.027174496578785543</v>
      </c>
      <c r="V36" s="4">
        <v>102449</v>
      </c>
      <c r="W36" s="4">
        <v>831</v>
      </c>
    </row>
    <row r="37" spans="1:23" ht="12.75">
      <c r="A37" s="10" t="s">
        <v>79</v>
      </c>
      <c r="B37" s="11" t="s">
        <v>78</v>
      </c>
      <c r="C37" s="4">
        <v>284773</v>
      </c>
      <c r="D37" s="33">
        <v>42453</v>
      </c>
      <c r="E37" s="34">
        <f t="shared" si="0"/>
        <v>0.4336983838342562</v>
      </c>
      <c r="F37" s="4">
        <v>0</v>
      </c>
      <c r="G37" s="18">
        <f t="shared" si="1"/>
        <v>0</v>
      </c>
      <c r="H37" s="4">
        <v>29086</v>
      </c>
      <c r="I37" s="18">
        <f t="shared" si="2"/>
        <v>0.29714157285005005</v>
      </c>
      <c r="J37" s="4">
        <v>20388</v>
      </c>
      <c r="K37" s="18">
        <f t="shared" si="3"/>
        <v>0.20828310483623808</v>
      </c>
      <c r="L37" s="4">
        <v>945</v>
      </c>
      <c r="M37" s="18">
        <f t="shared" si="4"/>
        <v>0.009654087407800912</v>
      </c>
      <c r="N37" s="4">
        <v>0</v>
      </c>
      <c r="O37" s="18">
        <f t="shared" si="5"/>
        <v>0</v>
      </c>
      <c r="P37" s="4">
        <v>833</v>
      </c>
      <c r="Q37" s="18">
        <f t="shared" si="6"/>
        <v>0.008509899270580063</v>
      </c>
      <c r="R37" s="4">
        <v>97</v>
      </c>
      <c r="S37" s="18">
        <f t="shared" si="7"/>
        <v>0.0009909486545573423</v>
      </c>
      <c r="T37" s="4">
        <v>2527</v>
      </c>
      <c r="U37" s="18">
        <f t="shared" si="8"/>
        <v>0.0258157448460454</v>
      </c>
      <c r="V37" s="4">
        <v>97886</v>
      </c>
      <c r="W37" s="4">
        <v>1557</v>
      </c>
    </row>
    <row r="38" spans="1:23" ht="12.75">
      <c r="A38" s="10" t="s">
        <v>80</v>
      </c>
      <c r="B38" s="11" t="s">
        <v>14</v>
      </c>
      <c r="C38" s="4">
        <v>433797</v>
      </c>
      <c r="D38" s="4">
        <v>11425</v>
      </c>
      <c r="E38" s="18">
        <f t="shared" si="0"/>
        <v>0.08188496685181867</v>
      </c>
      <c r="F38" s="4">
        <v>0</v>
      </c>
      <c r="G38" s="18">
        <f t="shared" si="1"/>
        <v>0</v>
      </c>
      <c r="H38" s="30">
        <v>58313</v>
      </c>
      <c r="I38" s="31">
        <f t="shared" si="2"/>
        <v>0.4179394373768142</v>
      </c>
      <c r="J38" s="28">
        <v>59129</v>
      </c>
      <c r="K38" s="29">
        <f t="shared" si="3"/>
        <v>0.4237878516394911</v>
      </c>
      <c r="L38" s="4">
        <v>1991</v>
      </c>
      <c r="M38" s="18">
        <f t="shared" si="4"/>
        <v>0.014269844113958072</v>
      </c>
      <c r="N38" s="4">
        <v>0</v>
      </c>
      <c r="O38" s="18">
        <f t="shared" si="5"/>
        <v>0</v>
      </c>
      <c r="P38" s="4">
        <v>2420</v>
      </c>
      <c r="Q38" s="18">
        <f t="shared" si="6"/>
        <v>0.017344561906468374</v>
      </c>
      <c r="R38" s="4">
        <v>201</v>
      </c>
      <c r="S38" s="18">
        <f t="shared" si="7"/>
        <v>0.0014406020426446873</v>
      </c>
      <c r="T38" s="4">
        <v>4243</v>
      </c>
      <c r="U38" s="18">
        <f t="shared" si="8"/>
        <v>0.030410320731051783</v>
      </c>
      <c r="V38" s="4">
        <v>139525</v>
      </c>
      <c r="W38" s="4">
        <v>1803</v>
      </c>
    </row>
    <row r="39" spans="1:23" ht="22.5">
      <c r="A39" s="10" t="s">
        <v>81</v>
      </c>
      <c r="B39" s="11" t="s">
        <v>82</v>
      </c>
      <c r="C39" s="4">
        <v>206686</v>
      </c>
      <c r="D39" s="4">
        <v>7482</v>
      </c>
      <c r="E39" s="18">
        <f t="shared" si="0"/>
        <v>0.12654331427798263</v>
      </c>
      <c r="F39" s="4">
        <v>0</v>
      </c>
      <c r="G39" s="18">
        <f t="shared" si="1"/>
        <v>0</v>
      </c>
      <c r="H39" s="4">
        <v>13670</v>
      </c>
      <c r="I39" s="18">
        <f t="shared" si="2"/>
        <v>0.23120116361668303</v>
      </c>
      <c r="J39" s="28">
        <v>34670</v>
      </c>
      <c r="K39" s="29">
        <f t="shared" si="3"/>
        <v>0.5863748604674762</v>
      </c>
      <c r="L39" s="4">
        <v>613</v>
      </c>
      <c r="M39" s="18">
        <f t="shared" si="4"/>
        <v>0.010367689341406488</v>
      </c>
      <c r="N39" s="4">
        <v>0</v>
      </c>
      <c r="O39" s="18">
        <f t="shared" si="5"/>
        <v>0</v>
      </c>
      <c r="P39" s="4">
        <v>866</v>
      </c>
      <c r="Q39" s="18">
        <f t="shared" si="6"/>
        <v>0.014646686736799377</v>
      </c>
      <c r="R39" s="4">
        <v>92</v>
      </c>
      <c r="S39" s="18">
        <f t="shared" si="7"/>
        <v>0.0015559990528701418</v>
      </c>
      <c r="T39" s="4">
        <v>1733</v>
      </c>
      <c r="U39" s="18">
        <f t="shared" si="8"/>
        <v>0.029310286506782125</v>
      </c>
      <c r="V39" s="4">
        <v>59126</v>
      </c>
      <c r="W39" s="4">
        <v>0</v>
      </c>
    </row>
    <row r="40" spans="1:23" ht="12.75">
      <c r="A40" s="10" t="s">
        <v>83</v>
      </c>
      <c r="B40" s="11" t="s">
        <v>68</v>
      </c>
      <c r="C40" s="4">
        <v>333049</v>
      </c>
      <c r="D40" s="4">
        <v>44102</v>
      </c>
      <c r="E40" s="18">
        <f t="shared" si="0"/>
        <v>0.30626176207109673</v>
      </c>
      <c r="F40" s="4">
        <v>0</v>
      </c>
      <c r="G40" s="18">
        <f t="shared" si="1"/>
        <v>0</v>
      </c>
      <c r="H40" s="26">
        <v>50279</v>
      </c>
      <c r="I40" s="27">
        <f t="shared" si="2"/>
        <v>0.34915729751876723</v>
      </c>
      <c r="J40" s="4">
        <v>37086</v>
      </c>
      <c r="K40" s="18">
        <f t="shared" si="3"/>
        <v>0.2575398781952903</v>
      </c>
      <c r="L40" s="4">
        <v>992</v>
      </c>
      <c r="M40" s="18">
        <f t="shared" si="4"/>
        <v>0.006888841049714932</v>
      </c>
      <c r="N40" s="4">
        <v>0</v>
      </c>
      <c r="O40" s="18">
        <f t="shared" si="5"/>
        <v>0</v>
      </c>
      <c r="P40" s="4">
        <v>4537</v>
      </c>
      <c r="Q40" s="18">
        <f t="shared" si="6"/>
        <v>0.03150672564773856</v>
      </c>
      <c r="R40" s="4">
        <v>154</v>
      </c>
      <c r="S40" s="18">
        <f t="shared" si="7"/>
        <v>0.0010694370177984874</v>
      </c>
      <c r="T40" s="4">
        <v>3433</v>
      </c>
      <c r="U40" s="18">
        <f t="shared" si="8"/>
        <v>0.023840112221442906</v>
      </c>
      <c r="V40" s="4">
        <v>144001</v>
      </c>
      <c r="W40" s="4">
        <v>3418</v>
      </c>
    </row>
    <row r="41" spans="1:23" ht="12.75">
      <c r="A41" s="10" t="s">
        <v>84</v>
      </c>
      <c r="B41" s="11" t="s">
        <v>6</v>
      </c>
      <c r="C41" s="4">
        <v>76355</v>
      </c>
      <c r="D41" s="4">
        <v>6996</v>
      </c>
      <c r="E41" s="18">
        <f t="shared" si="0"/>
        <v>0.161727310555273</v>
      </c>
      <c r="F41" s="4">
        <v>0</v>
      </c>
      <c r="G41" s="18">
        <f t="shared" si="1"/>
        <v>0</v>
      </c>
      <c r="H41" s="26">
        <v>17961</v>
      </c>
      <c r="I41" s="27">
        <f t="shared" si="2"/>
        <v>0.41520643580378197</v>
      </c>
      <c r="J41" s="4">
        <v>6825</v>
      </c>
      <c r="K41" s="18">
        <f t="shared" si="3"/>
        <v>0.1577742845254057</v>
      </c>
      <c r="L41" s="4">
        <v>2906</v>
      </c>
      <c r="M41" s="18">
        <f t="shared" si="4"/>
        <v>0.06717832539645846</v>
      </c>
      <c r="N41" s="4">
        <v>0</v>
      </c>
      <c r="O41" s="18">
        <f t="shared" si="5"/>
        <v>0</v>
      </c>
      <c r="P41" s="4">
        <v>6510</v>
      </c>
      <c r="Q41" s="18">
        <f t="shared" si="6"/>
        <v>0.15049239447038698</v>
      </c>
      <c r="R41" s="4">
        <v>125</v>
      </c>
      <c r="S41" s="18">
        <f t="shared" si="7"/>
        <v>0.0028896389107217163</v>
      </c>
      <c r="T41" s="4">
        <v>1935</v>
      </c>
      <c r="U41" s="18">
        <f t="shared" si="8"/>
        <v>0.04473161033797217</v>
      </c>
      <c r="V41" s="4">
        <v>43258</v>
      </c>
      <c r="W41" s="4">
        <v>0</v>
      </c>
    </row>
    <row r="42" spans="1:23" ht="12.75">
      <c r="A42" s="10" t="s">
        <v>85</v>
      </c>
      <c r="B42" s="11" t="s">
        <v>10</v>
      </c>
      <c r="C42" s="4">
        <v>144253</v>
      </c>
      <c r="D42" s="4">
        <v>24140</v>
      </c>
      <c r="E42" s="18">
        <f t="shared" si="0"/>
        <v>0.30211253504205043</v>
      </c>
      <c r="F42" s="4">
        <v>0</v>
      </c>
      <c r="G42" s="18">
        <f t="shared" si="1"/>
        <v>0</v>
      </c>
      <c r="H42" s="26">
        <v>25227</v>
      </c>
      <c r="I42" s="27">
        <f t="shared" si="2"/>
        <v>0.31571635963155786</v>
      </c>
      <c r="J42" s="4">
        <v>10677</v>
      </c>
      <c r="K42" s="18">
        <f t="shared" si="3"/>
        <v>0.13362284741690028</v>
      </c>
      <c r="L42" s="4">
        <v>14715</v>
      </c>
      <c r="M42" s="18">
        <f t="shared" si="4"/>
        <v>0.18415849018822586</v>
      </c>
      <c r="N42" s="4">
        <v>0</v>
      </c>
      <c r="O42" s="18">
        <f t="shared" si="5"/>
        <v>0</v>
      </c>
      <c r="P42" s="4">
        <v>1983</v>
      </c>
      <c r="Q42" s="18">
        <f t="shared" si="6"/>
        <v>0.024817280736884263</v>
      </c>
      <c r="R42" s="4">
        <v>90</v>
      </c>
      <c r="S42" s="18">
        <f t="shared" si="7"/>
        <v>0.0011263516219463356</v>
      </c>
      <c r="T42" s="4">
        <v>2150</v>
      </c>
      <c r="U42" s="18">
        <f t="shared" si="8"/>
        <v>0.026907288746495794</v>
      </c>
      <c r="V42" s="4">
        <v>79904</v>
      </c>
      <c r="W42" s="4">
        <v>922</v>
      </c>
    </row>
    <row r="43" spans="1:23" ht="12.75">
      <c r="A43" s="10" t="s">
        <v>86</v>
      </c>
      <c r="B43" s="11" t="s">
        <v>23</v>
      </c>
      <c r="C43" s="4">
        <v>128313</v>
      </c>
      <c r="D43" s="4">
        <v>22269</v>
      </c>
      <c r="E43" s="18">
        <f t="shared" si="0"/>
        <v>0.3380134179290246</v>
      </c>
      <c r="F43" s="4">
        <v>0</v>
      </c>
      <c r="G43" s="18">
        <f t="shared" si="1"/>
        <v>0</v>
      </c>
      <c r="H43" s="26">
        <v>27653</v>
      </c>
      <c r="I43" s="27">
        <f t="shared" si="2"/>
        <v>0.41973528429616586</v>
      </c>
      <c r="J43" s="4">
        <v>8682</v>
      </c>
      <c r="K43" s="18">
        <f t="shared" si="3"/>
        <v>0.1317810631128381</v>
      </c>
      <c r="L43" s="4">
        <v>1405</v>
      </c>
      <c r="M43" s="18">
        <f t="shared" si="4"/>
        <v>0.021326007103609483</v>
      </c>
      <c r="N43" s="4">
        <v>0</v>
      </c>
      <c r="O43" s="18">
        <f t="shared" si="5"/>
        <v>0</v>
      </c>
      <c r="P43" s="4">
        <v>3253</v>
      </c>
      <c r="Q43" s="18">
        <f t="shared" si="6"/>
        <v>0.049376157372271634</v>
      </c>
      <c r="R43" s="4">
        <v>1000</v>
      </c>
      <c r="S43" s="18">
        <f t="shared" si="7"/>
        <v>0.01517865274278255</v>
      </c>
      <c r="T43" s="4">
        <v>1620</v>
      </c>
      <c r="U43" s="18">
        <f t="shared" si="8"/>
        <v>0.024589417443307733</v>
      </c>
      <c r="V43" s="4">
        <v>65882</v>
      </c>
      <c r="W43" s="4">
        <v>0</v>
      </c>
    </row>
    <row r="44" spans="1:23" ht="12.75">
      <c r="A44" s="10" t="s">
        <v>87</v>
      </c>
      <c r="B44" s="11" t="s">
        <v>64</v>
      </c>
      <c r="C44" s="4">
        <v>280523</v>
      </c>
      <c r="D44" s="33">
        <v>39386</v>
      </c>
      <c r="E44" s="34">
        <f t="shared" si="0"/>
        <v>0.3853853755907592</v>
      </c>
      <c r="F44" s="4">
        <v>0</v>
      </c>
      <c r="G44" s="18">
        <f t="shared" si="1"/>
        <v>0</v>
      </c>
      <c r="H44" s="4">
        <v>26678</v>
      </c>
      <c r="I44" s="18">
        <f t="shared" si="2"/>
        <v>0.2610397362009413</v>
      </c>
      <c r="J44" s="4">
        <v>30984</v>
      </c>
      <c r="K44" s="18">
        <f t="shared" si="3"/>
        <v>0.3031732208730027</v>
      </c>
      <c r="L44" s="4">
        <v>643</v>
      </c>
      <c r="M44" s="18">
        <f t="shared" si="4"/>
        <v>0.0062916466893022435</v>
      </c>
      <c r="N44" s="4">
        <v>0</v>
      </c>
      <c r="O44" s="18">
        <f t="shared" si="5"/>
        <v>0</v>
      </c>
      <c r="P44" s="4">
        <v>728</v>
      </c>
      <c r="Q44" s="18">
        <f t="shared" si="6"/>
        <v>0.0071233573714028515</v>
      </c>
      <c r="R44" s="4">
        <v>129</v>
      </c>
      <c r="S44" s="18">
        <f t="shared" si="7"/>
        <v>0.0012622432704820987</v>
      </c>
      <c r="T44" s="4">
        <v>2427</v>
      </c>
      <c r="U44" s="18">
        <f t="shared" si="8"/>
        <v>0.02374778618186088</v>
      </c>
      <c r="V44" s="4">
        <v>102199</v>
      </c>
      <c r="W44" s="4">
        <v>1224</v>
      </c>
    </row>
    <row r="45" spans="1:23" ht="12.75">
      <c r="A45" s="10" t="s">
        <v>88</v>
      </c>
      <c r="B45" s="11" t="s">
        <v>0</v>
      </c>
      <c r="C45" s="4">
        <v>461336</v>
      </c>
      <c r="D45" s="4">
        <v>36369</v>
      </c>
      <c r="E45" s="18">
        <f t="shared" si="0"/>
        <v>0.19342846353903512</v>
      </c>
      <c r="F45" s="4">
        <v>0</v>
      </c>
      <c r="G45" s="18">
        <f t="shared" si="1"/>
        <v>0</v>
      </c>
      <c r="H45" s="4">
        <v>66883</v>
      </c>
      <c r="I45" s="18">
        <f t="shared" si="2"/>
        <v>0.35571711971407755</v>
      </c>
      <c r="J45" s="28">
        <v>75143</v>
      </c>
      <c r="K45" s="29">
        <f t="shared" si="3"/>
        <v>0.39964791541460354</v>
      </c>
      <c r="L45" s="4">
        <v>2208</v>
      </c>
      <c r="M45" s="18">
        <f t="shared" si="4"/>
        <v>0.01174324417757402</v>
      </c>
      <c r="N45" s="4">
        <v>0</v>
      </c>
      <c r="O45" s="18">
        <f t="shared" si="5"/>
        <v>0</v>
      </c>
      <c r="P45" s="4">
        <v>2562</v>
      </c>
      <c r="Q45" s="18">
        <f t="shared" si="6"/>
        <v>0.01362599256473942</v>
      </c>
      <c r="R45" s="4">
        <v>374</v>
      </c>
      <c r="S45" s="18">
        <f t="shared" si="7"/>
        <v>0.0019891183525419763</v>
      </c>
      <c r="T45" s="4">
        <v>4484</v>
      </c>
      <c r="U45" s="18">
        <f t="shared" si="8"/>
        <v>0.0238481462374284</v>
      </c>
      <c r="V45" s="4">
        <v>188023</v>
      </c>
      <c r="W45" s="4">
        <v>0</v>
      </c>
    </row>
    <row r="46" spans="1:23" ht="12.75">
      <c r="A46" s="10" t="s">
        <v>89</v>
      </c>
      <c r="B46" s="11" t="s">
        <v>13</v>
      </c>
      <c r="C46" s="15">
        <v>143976</v>
      </c>
      <c r="D46" s="4">
        <v>16396</v>
      </c>
      <c r="E46" s="18">
        <f t="shared" si="0"/>
        <v>0.19770891112986858</v>
      </c>
      <c r="F46" s="4">
        <v>0</v>
      </c>
      <c r="G46" s="18">
        <f t="shared" si="1"/>
        <v>0</v>
      </c>
      <c r="H46" s="26">
        <v>28625</v>
      </c>
      <c r="I46" s="27">
        <f t="shared" si="2"/>
        <v>0.3451706258290124</v>
      </c>
      <c r="J46" s="4">
        <v>27015</v>
      </c>
      <c r="K46" s="18">
        <f t="shared" si="3"/>
        <v>0.3257566622452671</v>
      </c>
      <c r="L46" s="4">
        <v>5111</v>
      </c>
      <c r="M46" s="18">
        <f t="shared" si="4"/>
        <v>0.06163029060653563</v>
      </c>
      <c r="N46" s="4">
        <v>0</v>
      </c>
      <c r="O46" s="18">
        <f t="shared" si="5"/>
        <v>0</v>
      </c>
      <c r="P46" s="4">
        <v>2741</v>
      </c>
      <c r="Q46" s="18">
        <f t="shared" si="6"/>
        <v>0.03305197154226456</v>
      </c>
      <c r="R46" s="4">
        <v>50</v>
      </c>
      <c r="S46" s="18">
        <f t="shared" si="7"/>
        <v>0.000602918123718799</v>
      </c>
      <c r="T46" s="4">
        <v>1895</v>
      </c>
      <c r="U46" s="18">
        <f t="shared" si="8"/>
        <v>0.022850596888942483</v>
      </c>
      <c r="V46" s="4">
        <v>82930</v>
      </c>
      <c r="W46" s="4">
        <v>1097</v>
      </c>
    </row>
    <row r="47" spans="1:23" ht="12.75">
      <c r="A47" s="10" t="s">
        <v>90</v>
      </c>
      <c r="B47" s="11" t="s">
        <v>5</v>
      </c>
      <c r="C47" s="4">
        <v>281194</v>
      </c>
      <c r="D47" s="4">
        <v>10297</v>
      </c>
      <c r="E47" s="18">
        <f t="shared" si="0"/>
        <v>0.08276266718106996</v>
      </c>
      <c r="F47" s="4">
        <v>0</v>
      </c>
      <c r="G47" s="18">
        <f t="shared" si="1"/>
        <v>0</v>
      </c>
      <c r="H47" s="4">
        <v>44703</v>
      </c>
      <c r="I47" s="18">
        <f t="shared" si="2"/>
        <v>0.35930266203703703</v>
      </c>
      <c r="J47" s="28">
        <v>61250</v>
      </c>
      <c r="K47" s="29">
        <f t="shared" si="3"/>
        <v>0.4923000257201646</v>
      </c>
      <c r="L47" s="4">
        <v>2041</v>
      </c>
      <c r="M47" s="18">
        <f t="shared" si="4"/>
        <v>0.016404642489711935</v>
      </c>
      <c r="N47" s="4">
        <v>0</v>
      </c>
      <c r="O47" s="18">
        <f t="shared" si="5"/>
        <v>0</v>
      </c>
      <c r="P47" s="4">
        <v>1684</v>
      </c>
      <c r="Q47" s="18">
        <f t="shared" si="6"/>
        <v>0.013535236625514403</v>
      </c>
      <c r="R47" s="4">
        <v>139</v>
      </c>
      <c r="S47" s="18">
        <f t="shared" si="7"/>
        <v>0.0011172196502057612</v>
      </c>
      <c r="T47" s="4">
        <v>4302</v>
      </c>
      <c r="U47" s="18">
        <f t="shared" si="8"/>
        <v>0.034577546296296294</v>
      </c>
      <c r="V47" s="4">
        <v>124416</v>
      </c>
      <c r="W47" s="4">
        <v>0</v>
      </c>
    </row>
    <row r="48" spans="1:23" ht="22.5">
      <c r="A48" s="10" t="s">
        <v>91</v>
      </c>
      <c r="B48" s="11" t="s">
        <v>82</v>
      </c>
      <c r="C48" s="4">
        <v>183433</v>
      </c>
      <c r="D48" s="4">
        <v>5524</v>
      </c>
      <c r="E48" s="18">
        <f t="shared" si="0"/>
        <v>0.10119069426634915</v>
      </c>
      <c r="F48" s="4">
        <v>0</v>
      </c>
      <c r="G48" s="18">
        <f t="shared" si="1"/>
        <v>0</v>
      </c>
      <c r="H48" s="4">
        <v>11695</v>
      </c>
      <c r="I48" s="18">
        <f t="shared" si="2"/>
        <v>0.21423337607620443</v>
      </c>
      <c r="J48" s="28">
        <v>34563</v>
      </c>
      <c r="K48" s="29">
        <f t="shared" si="3"/>
        <v>0.6331379373511632</v>
      </c>
      <c r="L48" s="4">
        <v>507</v>
      </c>
      <c r="M48" s="18">
        <f t="shared" si="4"/>
        <v>0.009287415277523355</v>
      </c>
      <c r="N48" s="4">
        <v>0</v>
      </c>
      <c r="O48" s="18">
        <f t="shared" si="5"/>
        <v>0</v>
      </c>
      <c r="P48" s="4">
        <v>632</v>
      </c>
      <c r="Q48" s="18">
        <f t="shared" si="6"/>
        <v>0.01157721194357941</v>
      </c>
      <c r="R48" s="4">
        <v>93</v>
      </c>
      <c r="S48" s="18">
        <f t="shared" si="7"/>
        <v>0.0017036087195457044</v>
      </c>
      <c r="T48" s="4">
        <v>1576</v>
      </c>
      <c r="U48" s="18">
        <f t="shared" si="8"/>
        <v>0.02886975636563473</v>
      </c>
      <c r="V48" s="4">
        <v>54590</v>
      </c>
      <c r="W48" s="4">
        <v>0</v>
      </c>
    </row>
    <row r="49" spans="1:23" ht="12.75">
      <c r="A49" s="10" t="s">
        <v>92</v>
      </c>
      <c r="B49" s="11" t="s">
        <v>68</v>
      </c>
      <c r="C49" s="15">
        <v>266831</v>
      </c>
      <c r="D49" s="4">
        <v>19257</v>
      </c>
      <c r="E49" s="18">
        <f t="shared" si="0"/>
        <v>0.2054255296451964</v>
      </c>
      <c r="F49" s="4">
        <v>0</v>
      </c>
      <c r="G49" s="18">
        <f t="shared" si="1"/>
        <v>0</v>
      </c>
      <c r="H49" s="4">
        <v>29324</v>
      </c>
      <c r="I49" s="18">
        <f t="shared" si="2"/>
        <v>0.31281602696763455</v>
      </c>
      <c r="J49" s="28">
        <v>36858</v>
      </c>
      <c r="K49" s="29">
        <f t="shared" si="3"/>
        <v>0.3931855518337565</v>
      </c>
      <c r="L49" s="4">
        <v>649</v>
      </c>
      <c r="M49" s="18">
        <f t="shared" si="4"/>
        <v>0.006923257451302511</v>
      </c>
      <c r="N49" s="4">
        <v>0</v>
      </c>
      <c r="O49" s="18">
        <f t="shared" si="5"/>
        <v>0</v>
      </c>
      <c r="P49" s="4">
        <v>800</v>
      </c>
      <c r="Q49" s="18">
        <f t="shared" si="6"/>
        <v>0.00853406157325425</v>
      </c>
      <c r="R49" s="4">
        <v>78</v>
      </c>
      <c r="S49" s="18">
        <f t="shared" si="7"/>
        <v>0.0008320710033922895</v>
      </c>
      <c r="T49" s="4">
        <v>2105</v>
      </c>
      <c r="U49" s="18">
        <f t="shared" si="8"/>
        <v>0.02245524951462525</v>
      </c>
      <c r="V49" s="4">
        <v>93742</v>
      </c>
      <c r="W49" s="4">
        <v>4671</v>
      </c>
    </row>
    <row r="50" spans="1:23" ht="12.75">
      <c r="A50" s="12" t="s">
        <v>93</v>
      </c>
      <c r="B50" s="13" t="s">
        <v>2</v>
      </c>
      <c r="C50" s="4">
        <v>325554</v>
      </c>
      <c r="D50" s="33">
        <v>60411</v>
      </c>
      <c r="E50" s="34">
        <f t="shared" si="0"/>
        <v>0.42381490237896463</v>
      </c>
      <c r="F50" s="4">
        <v>0</v>
      </c>
      <c r="G50" s="18">
        <f t="shared" si="1"/>
        <v>0</v>
      </c>
      <c r="H50" s="4">
        <v>46022</v>
      </c>
      <c r="I50" s="18">
        <f t="shared" si="2"/>
        <v>0.3228685080082222</v>
      </c>
      <c r="J50" s="4">
        <v>23744</v>
      </c>
      <c r="K50" s="18">
        <f t="shared" si="3"/>
        <v>0.16657663409124393</v>
      </c>
      <c r="L50" s="4">
        <v>4055</v>
      </c>
      <c r="M50" s="18">
        <f t="shared" si="4"/>
        <v>0.028447955325134524</v>
      </c>
      <c r="N50" s="4">
        <v>0</v>
      </c>
      <c r="O50" s="18">
        <f t="shared" si="5"/>
        <v>0</v>
      </c>
      <c r="P50" s="4">
        <v>1350</v>
      </c>
      <c r="Q50" s="18">
        <f t="shared" si="6"/>
        <v>0.009470959232782147</v>
      </c>
      <c r="R50" s="4">
        <v>136</v>
      </c>
      <c r="S50" s="18">
        <f t="shared" si="7"/>
        <v>0.0009541114486358311</v>
      </c>
      <c r="T50" s="4">
        <v>3242</v>
      </c>
      <c r="U50" s="18">
        <f t="shared" si="8"/>
        <v>0.022744333209392384</v>
      </c>
      <c r="V50" s="4">
        <v>142541</v>
      </c>
      <c r="W50" s="4">
        <v>3581</v>
      </c>
    </row>
    <row r="51" spans="1:23" ht="12.75">
      <c r="A51" s="10" t="s">
        <v>94</v>
      </c>
      <c r="B51" s="11" t="s">
        <v>11</v>
      </c>
      <c r="C51" s="4">
        <v>215812</v>
      </c>
      <c r="D51" s="4">
        <v>28583</v>
      </c>
      <c r="E51" s="18">
        <f t="shared" si="0"/>
        <v>0.2990447892363545</v>
      </c>
      <c r="F51" s="4">
        <v>0</v>
      </c>
      <c r="G51" s="18">
        <f t="shared" si="1"/>
        <v>0</v>
      </c>
      <c r="H51" s="26">
        <v>39908</v>
      </c>
      <c r="I51" s="27">
        <f t="shared" si="2"/>
        <v>0.4175306807838378</v>
      </c>
      <c r="J51" s="4">
        <v>21277</v>
      </c>
      <c r="K51" s="18">
        <f t="shared" si="3"/>
        <v>0.222607003483956</v>
      </c>
      <c r="L51" s="4">
        <v>859</v>
      </c>
      <c r="M51" s="18">
        <f t="shared" si="4"/>
        <v>0.008987141795963632</v>
      </c>
      <c r="N51" s="4">
        <v>0</v>
      </c>
      <c r="O51" s="18">
        <f t="shared" si="5"/>
        <v>0</v>
      </c>
      <c r="P51" s="4">
        <v>1863</v>
      </c>
      <c r="Q51" s="18">
        <f t="shared" si="6"/>
        <v>0.01949132149695023</v>
      </c>
      <c r="R51" s="4">
        <v>720</v>
      </c>
      <c r="S51" s="18">
        <f t="shared" si="7"/>
        <v>0.00753287787321748</v>
      </c>
      <c r="T51" s="4">
        <v>2371</v>
      </c>
      <c r="U51" s="18">
        <f t="shared" si="8"/>
        <v>0.024806185329720343</v>
      </c>
      <c r="V51" s="4">
        <v>95581</v>
      </c>
      <c r="W51" s="4">
        <v>0</v>
      </c>
    </row>
    <row r="52" spans="1:23" ht="12.75">
      <c r="A52" s="10" t="s">
        <v>95</v>
      </c>
      <c r="B52" s="11" t="s">
        <v>24</v>
      </c>
      <c r="C52" s="7">
        <v>150623</v>
      </c>
      <c r="D52" s="7">
        <v>17255</v>
      </c>
      <c r="E52" s="18">
        <f t="shared" si="0"/>
        <v>0.21215772583639694</v>
      </c>
      <c r="F52" s="7">
        <v>0</v>
      </c>
      <c r="G52" s="18">
        <f t="shared" si="1"/>
        <v>0</v>
      </c>
      <c r="H52" s="32">
        <v>26788</v>
      </c>
      <c r="I52" s="27">
        <f t="shared" si="2"/>
        <v>0.329370104880058</v>
      </c>
      <c r="J52" s="7">
        <v>17138</v>
      </c>
      <c r="K52" s="18">
        <f t="shared" si="3"/>
        <v>0.21071915997590096</v>
      </c>
      <c r="L52" s="7">
        <v>8733</v>
      </c>
      <c r="M52" s="18">
        <f t="shared" si="4"/>
        <v>0.10737603127958589</v>
      </c>
      <c r="N52" s="7">
        <v>0</v>
      </c>
      <c r="O52" s="18">
        <f t="shared" si="5"/>
        <v>0</v>
      </c>
      <c r="P52" s="7">
        <v>7316</v>
      </c>
      <c r="Q52" s="18">
        <f t="shared" si="6"/>
        <v>0.08995340030246769</v>
      </c>
      <c r="R52" s="7">
        <v>101</v>
      </c>
      <c r="S52" s="18">
        <f t="shared" si="7"/>
        <v>0.001241838905214494</v>
      </c>
      <c r="T52" s="7">
        <v>3434</v>
      </c>
      <c r="U52" s="18">
        <f t="shared" si="8"/>
        <v>0.04222252277729279</v>
      </c>
      <c r="V52" s="7">
        <v>81331</v>
      </c>
      <c r="W52" s="7">
        <v>566</v>
      </c>
    </row>
    <row r="53" spans="1:23" s="16" customFormat="1" ht="12.75">
      <c r="A53" s="16" t="s">
        <v>96</v>
      </c>
      <c r="C53" s="17">
        <f>SUM(C8:C52)</f>
        <v>9014847</v>
      </c>
      <c r="D53" s="17">
        <v>1001722</v>
      </c>
      <c r="E53" s="19">
        <f t="shared" si="0"/>
        <v>0.25781589410245903</v>
      </c>
      <c r="F53" s="17">
        <v>8926</v>
      </c>
      <c r="G53" s="19">
        <f t="shared" si="1"/>
        <v>0.00229730870516825</v>
      </c>
      <c r="H53" s="17">
        <v>1292655</v>
      </c>
      <c r="I53" s="19">
        <f t="shared" si="2"/>
        <v>0.3326941053416159</v>
      </c>
      <c r="J53" s="17">
        <v>1166434</v>
      </c>
      <c r="K53" s="19">
        <f t="shared" si="3"/>
        <v>0.3002082659874773</v>
      </c>
      <c r="L53" s="17">
        <v>124883</v>
      </c>
      <c r="M53" s="19">
        <f t="shared" si="4"/>
        <v>0.0321414746837919</v>
      </c>
      <c r="N53" s="17">
        <v>91</v>
      </c>
      <c r="O53" s="19">
        <f t="shared" si="5"/>
        <v>2.3420915546752265E-05</v>
      </c>
      <c r="P53" s="17">
        <v>136934</v>
      </c>
      <c r="Q53" s="19">
        <f t="shared" si="6"/>
        <v>0.03524307307119753</v>
      </c>
      <c r="R53" s="17">
        <v>7146</v>
      </c>
      <c r="S53" s="19">
        <f t="shared" si="7"/>
        <v>0.0018391853021658428</v>
      </c>
      <c r="T53" s="17">
        <v>112720</v>
      </c>
      <c r="U53" s="19">
        <f t="shared" si="8"/>
        <v>0.029011050554174894</v>
      </c>
      <c r="V53" s="17">
        <v>3885416</v>
      </c>
      <c r="W53" s="17">
        <v>33905</v>
      </c>
    </row>
  </sheetData>
  <printOptions/>
  <pageMargins left="0.3937007874015748" right="0.1968503937007874" top="0.5118110236220472" bottom="0.5118110236220472" header="0.2755905511811024" footer="0.2362204724409449"/>
  <pageSetup horizontalDpi="600" verticalDpi="600" orientation="landscape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UIE</cp:lastModifiedBy>
  <cp:lastPrinted>2007-10-30T18:20:01Z</cp:lastPrinted>
  <dcterms:created xsi:type="dcterms:W3CDTF">2006-10-05T17:54:13Z</dcterms:created>
  <dcterms:modified xsi:type="dcterms:W3CDTF">2007-10-30T18:50:25Z</dcterms:modified>
  <cp:category/>
  <cp:version/>
  <cp:contentType/>
  <cp:contentStatus/>
</cp:coreProperties>
</file>